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Colin\QUOTES\Australian Projects &amp; Quotes\Quotes 2023\NSW Education Dept\Aug 2023 New Prices\"/>
    </mc:Choice>
  </mc:AlternateContent>
  <bookViews>
    <workbookView xWindow="0" yWindow="0" windowWidth="19200" windowHeight="10860" activeTab="1"/>
  </bookViews>
  <sheets>
    <sheet name="Office BOG" sheetId="1" r:id="rId1"/>
    <sheet name="Education BO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6" i="2" l="1"/>
  <c r="L65" i="2"/>
  <c r="L64" i="2"/>
  <c r="L63" i="2"/>
  <c r="L62" i="2"/>
  <c r="L61" i="2"/>
  <c r="L60" i="2"/>
  <c r="L59" i="2"/>
  <c r="L58" i="2"/>
  <c r="L57" i="2"/>
  <c r="L56" i="2"/>
  <c r="L53" i="2"/>
  <c r="L52" i="2"/>
  <c r="L51" i="2"/>
  <c r="L50" i="2"/>
  <c r="L49" i="2"/>
  <c r="L48" i="2"/>
  <c r="L47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6" i="2"/>
  <c r="I57" i="2"/>
  <c r="I58" i="2"/>
  <c r="I59" i="2"/>
  <c r="I60" i="2"/>
  <c r="I61" i="2"/>
  <c r="I62" i="2"/>
  <c r="I63" i="2"/>
  <c r="I64" i="2"/>
  <c r="I65" i="2"/>
  <c r="I66" i="2"/>
  <c r="I5" i="2"/>
</calcChain>
</file>

<file path=xl/sharedStrings.xml><?xml version="1.0" encoding="utf-8"?>
<sst xmlns="http://schemas.openxmlformats.org/spreadsheetml/2006/main" count="305" uniqueCount="197">
  <si>
    <t xml:space="preserve">Tender Item Code 
</t>
  </si>
  <si>
    <t>Category</t>
  </si>
  <si>
    <t>Seating</t>
  </si>
  <si>
    <t>Original Tender Detail</t>
  </si>
  <si>
    <t>New Price</t>
  </si>
  <si>
    <t xml:space="preserve">Total Annual Quantity Ordered </t>
  </si>
  <si>
    <t>Total Sales ($ ex GST)  - Price before variation</t>
  </si>
  <si>
    <t>Total Sales ($ Ex GST) Price after variation</t>
  </si>
  <si>
    <t xml:space="preserve">Impact </t>
  </si>
  <si>
    <t>DOE Comment</t>
  </si>
  <si>
    <t>Approved Price</t>
  </si>
  <si>
    <t>CPI % change</t>
  </si>
  <si>
    <t>Increase</t>
  </si>
  <si>
    <t>Item Description</t>
  </si>
  <si>
    <t>Supplier Product ID</t>
  </si>
  <si>
    <t>Original Capped Price</t>
  </si>
  <si>
    <t xml:space="preserve">2022 Price Review </t>
  </si>
  <si>
    <t xml:space="preserve">2023 Price Review </t>
  </si>
  <si>
    <t>Workstations, desks and tables</t>
  </si>
  <si>
    <t>Storage</t>
  </si>
  <si>
    <t>Supplier: Quantum Library</t>
  </si>
  <si>
    <t>EF15</t>
  </si>
  <si>
    <t>EF23</t>
  </si>
  <si>
    <t>EF56</t>
  </si>
  <si>
    <t>EF57</t>
  </si>
  <si>
    <t>EF58</t>
  </si>
  <si>
    <t>EF59</t>
  </si>
  <si>
    <t>EF60</t>
  </si>
  <si>
    <t>EF63</t>
  </si>
  <si>
    <t xml:space="preserve">Workstations, Desks and Tables </t>
  </si>
  <si>
    <t>EF66</t>
  </si>
  <si>
    <t>EF68</t>
  </si>
  <si>
    <t>EF81</t>
  </si>
  <si>
    <t>EF82</t>
  </si>
  <si>
    <t>EF83</t>
  </si>
  <si>
    <t>EF84</t>
  </si>
  <si>
    <t>EF85</t>
  </si>
  <si>
    <t>EF86</t>
  </si>
  <si>
    <t>EF90</t>
  </si>
  <si>
    <t>EF95</t>
  </si>
  <si>
    <t>EF128</t>
  </si>
  <si>
    <t>Workstations, desks, tables</t>
  </si>
  <si>
    <t>EF129</t>
  </si>
  <si>
    <t>EF138</t>
  </si>
  <si>
    <t>EF139</t>
  </si>
  <si>
    <t>EF157</t>
  </si>
  <si>
    <t>EF158</t>
  </si>
  <si>
    <t>EF200</t>
  </si>
  <si>
    <t>EF203</t>
  </si>
  <si>
    <t>EF224</t>
  </si>
  <si>
    <t>EF225</t>
  </si>
  <si>
    <t>EF227</t>
  </si>
  <si>
    <t>EF228</t>
  </si>
  <si>
    <t>EF232</t>
  </si>
  <si>
    <t>EF233</t>
  </si>
  <si>
    <t>EF240</t>
  </si>
  <si>
    <t>EF241</t>
  </si>
  <si>
    <t>EF243</t>
  </si>
  <si>
    <t>EF244</t>
  </si>
  <si>
    <t>EF245</t>
  </si>
  <si>
    <t>EF246</t>
  </si>
  <si>
    <t>EF247</t>
  </si>
  <si>
    <t>EF248</t>
  </si>
  <si>
    <t>EF249</t>
  </si>
  <si>
    <t>EF250</t>
  </si>
  <si>
    <t>EF251</t>
  </si>
  <si>
    <t>EF252</t>
  </si>
  <si>
    <t>EF253</t>
  </si>
  <si>
    <t>EF256</t>
  </si>
  <si>
    <t>EF257</t>
  </si>
  <si>
    <t>EF258</t>
  </si>
  <si>
    <t>EF259</t>
  </si>
  <si>
    <t>EF270</t>
  </si>
  <si>
    <t>Soft furnishings</t>
  </si>
  <si>
    <t>EF271</t>
  </si>
  <si>
    <t>EF272</t>
  </si>
  <si>
    <t>EF273</t>
  </si>
  <si>
    <t>EF276</t>
  </si>
  <si>
    <t>EF289</t>
  </si>
  <si>
    <t>EF290</t>
  </si>
  <si>
    <t>EF291</t>
  </si>
  <si>
    <t>EF295</t>
  </si>
  <si>
    <t>EF296</t>
  </si>
  <si>
    <t>EF297</t>
  </si>
  <si>
    <t>EF298</t>
  </si>
  <si>
    <t>EF299</t>
  </si>
  <si>
    <t>Sled Base, Chrome Frame with optional fabric seat &amp;/or back pad</t>
  </si>
  <si>
    <t>CH2EVSBBK</t>
  </si>
  <si>
    <t>Sled Base, Chrome Frame with seat only</t>
  </si>
  <si>
    <t>CH2EVSBBKU</t>
  </si>
  <si>
    <t>Half Round Table - parchment with black frame</t>
  </si>
  <si>
    <t>CH3231</t>
  </si>
  <si>
    <t>Rectangle Table parchment with black frame</t>
  </si>
  <si>
    <t>CS3240</t>
  </si>
  <si>
    <t>Round Table - parchment with black frame</t>
  </si>
  <si>
    <t>CS3211</t>
  </si>
  <si>
    <t>Trap Table parchment with black frame</t>
  </si>
  <si>
    <t>CS3300</t>
  </si>
  <si>
    <t>Rectangle Table - parchment with black frame</t>
  </si>
  <si>
    <t>CS3005</t>
  </si>
  <si>
    <t xml:space="preserve">Circulation Counter with Book Return </t>
  </si>
  <si>
    <t>FC1002</t>
  </si>
  <si>
    <t>Rectangle Table - parchemnmt with black frame</t>
  </si>
  <si>
    <t>CS3250</t>
  </si>
  <si>
    <t>Rectangle Table white diamond gloss with black frame</t>
  </si>
  <si>
    <t>CS3255</t>
  </si>
  <si>
    <t>Fliptop Table - select beech with chrome frame</t>
  </si>
  <si>
    <t>CS3007</t>
  </si>
  <si>
    <t>Game On Table - Select Beech with chrome frame</t>
  </si>
  <si>
    <t>CS3009</t>
  </si>
  <si>
    <t>DriBar Table white with black frame</t>
  </si>
  <si>
    <t>CS3260</t>
  </si>
  <si>
    <t>DriBar Table - white with black frame</t>
  </si>
  <si>
    <t>CS3275</t>
  </si>
  <si>
    <t>CS3270</t>
  </si>
  <si>
    <t>DriBar Table - zincworks top black edge  with grey frame</t>
  </si>
  <si>
    <t>CS3275S</t>
  </si>
  <si>
    <t>CS3007S</t>
  </si>
  <si>
    <t>CS3271</t>
  </si>
  <si>
    <t>Study Carrel with half blinker &amp; shelf - Parchment with black frame</t>
  </si>
  <si>
    <t>CS3633</t>
  </si>
  <si>
    <t>500mm diameter Round Select Beech</t>
  </si>
  <si>
    <t>FC9008</t>
  </si>
  <si>
    <t>500mm x 500mm Square Select Beech</t>
  </si>
  <si>
    <t>FC9007</t>
  </si>
  <si>
    <t>Study Carrel - Parchment with black frame</t>
  </si>
  <si>
    <t>CS3600</t>
  </si>
  <si>
    <t>CS3600S1</t>
  </si>
  <si>
    <t>Mobile Tidy - Black with 12 blue tubs</t>
  </si>
  <si>
    <t>FC1280</t>
  </si>
  <si>
    <t>Mobiile Bag Rack - Black</t>
  </si>
  <si>
    <t>FC1280B</t>
  </si>
  <si>
    <t>Mobile Returns Trolley with Bin</t>
  </si>
  <si>
    <t>TR2200</t>
  </si>
  <si>
    <t>Depressible Book Return Bin - Select Beech</t>
  </si>
  <si>
    <t>TR1100</t>
  </si>
  <si>
    <t>Brisbane Trolley 2 tier Flat Shelf - Off White</t>
  </si>
  <si>
    <t>TR2012</t>
  </si>
  <si>
    <t>Standard 3 tier flat shelf trolley - Off White</t>
  </si>
  <si>
    <t>TR2010</t>
  </si>
  <si>
    <t>Size C - Off White</t>
  </si>
  <si>
    <t>BE1031</t>
  </si>
  <si>
    <t>50mm Metal Index Spacer</t>
  </si>
  <si>
    <t>BE58646</t>
  </si>
  <si>
    <t>IFS2 - 1200x300 - 6 usuable shelves PLUS top</t>
  </si>
  <si>
    <t>HS0422</t>
  </si>
  <si>
    <t>IFS11A - 1200x400 - 6 usuable shelves PLUS top</t>
  </si>
  <si>
    <t>HS3472</t>
  </si>
  <si>
    <t>QWall End Panel - Select Beech 2000mm high x 600-720mm wide with 4 QWall Slats</t>
  </si>
  <si>
    <t>EPSWDS2000</t>
  </si>
  <si>
    <t>QWall End Panel - Parchment 1400mm high x 600-720mm wide with 4 QWall Slats</t>
  </si>
  <si>
    <t>EPSWDS1400</t>
  </si>
  <si>
    <t>Off White Powdercoated Steel                                                 - other colours availbale with additional costs applicable</t>
  </si>
  <si>
    <t>SH1B</t>
  </si>
  <si>
    <t>SH1A</t>
  </si>
  <si>
    <t>SH2A</t>
  </si>
  <si>
    <t>SH3B</t>
  </si>
  <si>
    <t>SH4B</t>
  </si>
  <si>
    <t>SH3A</t>
  </si>
  <si>
    <t>SH4A</t>
  </si>
  <si>
    <t>SH5B</t>
  </si>
  <si>
    <t>SH5A</t>
  </si>
  <si>
    <t>SH6A</t>
  </si>
  <si>
    <t>SH7A</t>
  </si>
  <si>
    <t>SH8A</t>
  </si>
  <si>
    <t>SH9A</t>
  </si>
  <si>
    <t>Curved or straight seating sections with back rest fixed to with curved or straight shelving.                                Shelving is supplied with a solid back joinery carcase.                                     Units are mobile as a single piece (shelving &amp; seat combined)</t>
  </si>
  <si>
    <t xml:space="preserve">SH1 </t>
  </si>
  <si>
    <t>Curved seating sections (no back rest) with separate curved desks.                                                Units are mobile (desks &amp; ottomans on wheels)</t>
  </si>
  <si>
    <t>SD1</t>
  </si>
  <si>
    <t>2x Bench Seats with High Back Privacy Screen coupled with 1x Table (mobile or static)</t>
  </si>
  <si>
    <t>BSS1</t>
  </si>
  <si>
    <t>BSS2</t>
  </si>
  <si>
    <t>Fliptop Table - Zinc top / Black Edge with chrome frame</t>
  </si>
  <si>
    <t>450mm diameter Round Ottoman</t>
  </si>
  <si>
    <t>CH4OR450</t>
  </si>
  <si>
    <t>400 diameter Round Ottoman</t>
  </si>
  <si>
    <t>CH4NOTTCIR</t>
  </si>
  <si>
    <t>Large Elliptical</t>
  </si>
  <si>
    <t>FC9009</t>
  </si>
  <si>
    <t>450mm Square Ottoman</t>
  </si>
  <si>
    <t>CH4NOTTSQ</t>
  </si>
  <si>
    <t>Curved Ottoman</t>
  </si>
  <si>
    <t>CH4NOTTCURB</t>
  </si>
  <si>
    <t>CH4NOTTCUR</t>
  </si>
  <si>
    <t>CH4NOTTCUR2</t>
  </si>
  <si>
    <t>$2280 per section</t>
  </si>
  <si>
    <t>$2190 per section</t>
  </si>
  <si>
    <t>Remove from BOG</t>
  </si>
  <si>
    <t>yes</t>
  </si>
  <si>
    <t>2023 Price Review 
Maximum price increase is 7.2% on capped price</t>
  </si>
  <si>
    <t>Item removed from BOG?</t>
  </si>
  <si>
    <t xml:space="preserve"> % Price change</t>
  </si>
  <si>
    <t>$2549.75 per section</t>
  </si>
  <si>
    <t>$2449.10 per section</t>
  </si>
  <si>
    <t>REMOVED</t>
  </si>
  <si>
    <t>Supplier:  Quantum Library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</si>
</sst>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rgb="FF4D4D4D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0" fillId="0" borderId="2" xfId="0" applyBorder="1"/>
    <xf numFmtId="0" fontId="0" fillId="3" borderId="0" xfId="0" applyFill="1"/>
    <xf numFmtId="8" fontId="0" fillId="0" borderId="0" xfId="0" applyNumberFormat="1"/>
    <xf numFmtId="0" fontId="2" fillId="3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0" fontId="0" fillId="5" borderId="0" xfId="0" applyFill="1"/>
    <xf numFmtId="0" fontId="6" fillId="4" borderId="4" xfId="2" applyFont="1" applyFill="1" applyBorder="1" applyAlignment="1">
      <alignment horizontal="center" vertical="center" wrapText="1"/>
    </xf>
    <xf numFmtId="44" fontId="6" fillId="4" borderId="4" xfId="1" applyFont="1" applyFill="1" applyBorder="1" applyAlignment="1">
      <alignment horizontal="center" vertical="center" wrapText="1"/>
    </xf>
    <xf numFmtId="10" fontId="0" fillId="0" borderId="0" xfId="0" applyNumberFormat="1"/>
    <xf numFmtId="44" fontId="0" fillId="3" borderId="0" xfId="1" applyFont="1" applyFill="1"/>
    <xf numFmtId="44" fontId="3" fillId="2" borderId="1" xfId="1" applyFont="1" applyFill="1" applyBorder="1" applyAlignment="1">
      <alignment horizontal="left" vertical="top" wrapText="1"/>
    </xf>
    <xf numFmtId="44" fontId="0" fillId="0" borderId="0" xfId="1" applyFont="1"/>
    <xf numFmtId="0" fontId="0" fillId="6" borderId="0" xfId="0" applyFill="1"/>
    <xf numFmtId="0" fontId="4" fillId="7" borderId="3" xfId="0" applyFont="1" applyFill="1" applyBorder="1" applyAlignment="1">
      <alignment horizontal="center" vertical="center" wrapText="1"/>
    </xf>
    <xf numFmtId="0" fontId="6" fillId="7" borderId="4" xfId="2" applyFont="1" applyFill="1" applyBorder="1" applyAlignment="1">
      <alignment horizontal="center" vertical="center" wrapText="1"/>
    </xf>
    <xf numFmtId="44" fontId="6" fillId="7" borderId="4" xfId="1" applyFont="1" applyFill="1" applyBorder="1" applyAlignment="1">
      <alignment horizontal="center" vertical="center" wrapText="1"/>
    </xf>
    <xf numFmtId="44" fontId="0" fillId="0" borderId="2" xfId="1" applyFont="1" applyFill="1" applyBorder="1"/>
    <xf numFmtId="44" fontId="0" fillId="0" borderId="0" xfId="1" applyFont="1" applyFill="1"/>
    <xf numFmtId="0" fontId="7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8" fillId="0" borderId="0" xfId="0" applyFont="1"/>
    <xf numFmtId="0" fontId="10" fillId="0" borderId="0" xfId="0" applyFont="1"/>
    <xf numFmtId="0" fontId="4" fillId="4" borderId="8" xfId="0" applyFont="1" applyFill="1" applyBorder="1" applyAlignment="1">
      <alignment horizontal="center" vertical="center" wrapText="1"/>
    </xf>
    <xf numFmtId="44" fontId="12" fillId="8" borderId="3" xfId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0" fillId="8" borderId="0" xfId="0" applyFill="1"/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 wrapText="1"/>
    </xf>
    <xf numFmtId="44" fontId="3" fillId="2" borderId="11" xfId="1" applyFont="1" applyFill="1" applyBorder="1" applyAlignment="1">
      <alignment horizontal="left" vertical="top" wrapText="1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6" fillId="7" borderId="13" xfId="2" applyFont="1" applyFill="1" applyBorder="1" applyAlignment="1">
      <alignment horizontal="center" vertical="center" wrapText="1"/>
    </xf>
    <xf numFmtId="44" fontId="6" fillId="7" borderId="13" xfId="1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0" borderId="2" xfId="0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8" borderId="2" xfId="0" applyFont="1" applyFill="1" applyBorder="1"/>
    <xf numFmtId="0" fontId="9" fillId="0" borderId="2" xfId="0" applyFont="1" applyFill="1" applyBorder="1" applyAlignment="1">
      <alignment horizontal="left" vertical="top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3" fillId="8" borderId="0" xfId="0" applyFont="1" applyFill="1"/>
    <xf numFmtId="8" fontId="13" fillId="8" borderId="2" xfId="0" applyNumberFormat="1" applyFont="1" applyFill="1" applyBorder="1"/>
    <xf numFmtId="8" fontId="14" fillId="8" borderId="2" xfId="0" applyNumberFormat="1" applyFont="1" applyFill="1" applyBorder="1"/>
    <xf numFmtId="8" fontId="0" fillId="5" borderId="2" xfId="0" applyNumberFormat="1" applyFill="1" applyBorder="1"/>
    <xf numFmtId="0" fontId="0" fillId="5" borderId="2" xfId="0" applyFill="1" applyBorder="1"/>
    <xf numFmtId="0" fontId="10" fillId="5" borderId="2" xfId="0" applyFont="1" applyFill="1" applyBorder="1"/>
    <xf numFmtId="44" fontId="0" fillId="0" borderId="14" xfId="1" applyFont="1" applyFill="1" applyBorder="1"/>
    <xf numFmtId="44" fontId="0" fillId="0" borderId="14" xfId="1" applyFont="1" applyBorder="1"/>
    <xf numFmtId="44" fontId="10" fillId="0" borderId="14" xfId="1" applyFont="1" applyBorder="1"/>
    <xf numFmtId="10" fontId="0" fillId="9" borderId="15" xfId="0" applyNumberFormat="1" applyFill="1" applyBorder="1"/>
    <xf numFmtId="8" fontId="0" fillId="5" borderId="16" xfId="0" applyNumberFormat="1" applyFill="1" applyBorder="1"/>
    <xf numFmtId="0" fontId="0" fillId="5" borderId="16" xfId="0" applyFill="1" applyBorder="1"/>
    <xf numFmtId="10" fontId="10" fillId="9" borderId="15" xfId="0" applyNumberFormat="1" applyFont="1" applyFill="1" applyBorder="1"/>
    <xf numFmtId="0" fontId="10" fillId="5" borderId="16" xfId="0" applyFont="1" applyFill="1" applyBorder="1"/>
    <xf numFmtId="10" fontId="0" fillId="9" borderId="17" xfId="0" applyNumberFormat="1" applyFill="1" applyBorder="1"/>
    <xf numFmtId="0" fontId="0" fillId="5" borderId="18" xfId="0" applyFill="1" applyBorder="1"/>
    <xf numFmtId="8" fontId="13" fillId="8" borderId="18" xfId="0" applyNumberFormat="1" applyFont="1" applyFill="1" applyBorder="1"/>
    <xf numFmtId="0" fontId="0" fillId="5" borderId="19" xfId="0" applyFill="1" applyBorder="1"/>
    <xf numFmtId="8" fontId="0" fillId="8" borderId="2" xfId="0" applyNumberFormat="1" applyFill="1" applyBorder="1"/>
    <xf numFmtId="164" fontId="0" fillId="8" borderId="10" xfId="3" applyNumberFormat="1" applyFont="1" applyFill="1" applyBorder="1"/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/>
    </xf>
    <xf numFmtId="8" fontId="0" fillId="8" borderId="2" xfId="0" applyNumberFormat="1" applyFill="1" applyBorder="1" applyAlignment="1">
      <alignment horizontal="left"/>
    </xf>
    <xf numFmtId="8" fontId="10" fillId="8" borderId="2" xfId="0" applyNumberFormat="1" applyFont="1" applyFill="1" applyBorder="1"/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43" sqref="A5:XFD243"/>
    </sheetView>
  </sheetViews>
  <sheetFormatPr defaultRowHeight="15" x14ac:dyDescent="0.25"/>
  <cols>
    <col min="4" max="4" width="45.140625" customWidth="1"/>
    <col min="5" max="5" width="28.85546875" customWidth="1"/>
    <col min="6" max="6" width="24.7109375" style="13" customWidth="1"/>
    <col min="12" max="13" width="9.85546875" bestFit="1" customWidth="1"/>
    <col min="14" max="14" width="10.5703125" bestFit="1" customWidth="1"/>
  </cols>
  <sheetData>
    <row r="1" spans="1:24" ht="21" x14ac:dyDescent="0.35">
      <c r="A1" s="23" t="s">
        <v>20</v>
      </c>
    </row>
    <row r="3" spans="1:24" x14ac:dyDescent="0.25">
      <c r="B3" s="5" t="s">
        <v>3</v>
      </c>
      <c r="C3" s="3"/>
      <c r="D3" s="3"/>
      <c r="E3" s="3"/>
      <c r="F3" s="11"/>
      <c r="G3" s="7" t="s">
        <v>16</v>
      </c>
      <c r="H3" s="7"/>
      <c r="I3" s="7"/>
      <c r="J3" s="7"/>
      <c r="K3" s="7"/>
      <c r="L3" s="7"/>
      <c r="M3" s="7"/>
      <c r="N3" s="7"/>
      <c r="O3" s="7"/>
      <c r="P3" s="14" t="s">
        <v>17</v>
      </c>
      <c r="Q3" s="14"/>
      <c r="R3" s="14"/>
      <c r="S3" s="14"/>
      <c r="T3" s="14"/>
      <c r="U3" s="14"/>
      <c r="V3" s="14"/>
      <c r="W3" s="14"/>
      <c r="X3" s="14"/>
    </row>
    <row r="4" spans="1:24" ht="90" x14ac:dyDescent="0.25">
      <c r="B4" s="1" t="s">
        <v>0</v>
      </c>
      <c r="C4" s="1" t="s">
        <v>1</v>
      </c>
      <c r="D4" s="1" t="s">
        <v>13</v>
      </c>
      <c r="E4" s="1" t="s">
        <v>14</v>
      </c>
      <c r="F4" s="12" t="s">
        <v>15</v>
      </c>
      <c r="G4" s="6" t="s">
        <v>11</v>
      </c>
      <c r="H4" s="6" t="s">
        <v>12</v>
      </c>
      <c r="I4" s="6" t="s">
        <v>4</v>
      </c>
      <c r="J4" s="6" t="s">
        <v>10</v>
      </c>
      <c r="K4" s="8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15" t="s">
        <v>11</v>
      </c>
      <c r="Q4" s="15" t="s">
        <v>12</v>
      </c>
      <c r="R4" s="15" t="s">
        <v>4</v>
      </c>
      <c r="S4" s="15" t="s">
        <v>10</v>
      </c>
      <c r="T4" s="16" t="s">
        <v>5</v>
      </c>
      <c r="U4" s="17" t="s">
        <v>6</v>
      </c>
      <c r="V4" s="17" t="s">
        <v>7</v>
      </c>
      <c r="W4" s="17" t="s">
        <v>8</v>
      </c>
      <c r="X4" s="17" t="s">
        <v>9</v>
      </c>
    </row>
    <row r="5" spans="1:24" x14ac:dyDescent="0.25">
      <c r="B5" s="2"/>
      <c r="C5" s="2"/>
      <c r="D5" s="2"/>
      <c r="E5" s="2"/>
      <c r="F5" s="18"/>
      <c r="G5" s="10"/>
      <c r="H5" s="4"/>
      <c r="I5" s="4"/>
      <c r="J5" s="4"/>
      <c r="L5" s="4"/>
      <c r="M5" s="4"/>
      <c r="N5" s="4"/>
    </row>
    <row r="6" spans="1:24" x14ac:dyDescent="0.25">
      <c r="B6" s="2"/>
      <c r="C6" s="2"/>
      <c r="D6" s="2"/>
      <c r="E6" s="2"/>
      <c r="F6" s="18"/>
      <c r="G6" s="10"/>
      <c r="H6" s="4"/>
      <c r="I6" s="4"/>
      <c r="L6" s="4"/>
      <c r="M6" s="4"/>
      <c r="N6" s="4"/>
    </row>
    <row r="7" spans="1:24" x14ac:dyDescent="0.25">
      <c r="B7" s="2"/>
      <c r="C7" s="2"/>
      <c r="D7" s="2"/>
      <c r="E7" s="2"/>
      <c r="F7" s="18"/>
      <c r="G7" s="10"/>
      <c r="H7" s="4"/>
      <c r="I7" s="4"/>
      <c r="L7" s="4"/>
      <c r="M7" s="4"/>
      <c r="N7" s="4"/>
    </row>
    <row r="8" spans="1:24" x14ac:dyDescent="0.25">
      <c r="B8" s="2"/>
      <c r="C8" s="2"/>
      <c r="D8" s="2"/>
      <c r="E8" s="2"/>
      <c r="F8" s="18"/>
      <c r="G8" s="10"/>
      <c r="H8" s="4"/>
      <c r="I8" s="4"/>
      <c r="L8" s="4"/>
      <c r="M8" s="4"/>
      <c r="N8" s="4"/>
    </row>
    <row r="9" spans="1:24" x14ac:dyDescent="0.25">
      <c r="B9" s="2"/>
      <c r="C9" s="2"/>
      <c r="D9" s="2"/>
      <c r="E9" s="2"/>
      <c r="F9" s="18"/>
      <c r="G9" s="10"/>
      <c r="H9" s="4"/>
      <c r="I9" s="4"/>
      <c r="L9" s="4"/>
      <c r="M9" s="4"/>
      <c r="N9" s="4"/>
    </row>
    <row r="10" spans="1:24" x14ac:dyDescent="0.25">
      <c r="B10" s="2"/>
      <c r="C10" s="2"/>
      <c r="D10" s="2"/>
      <c r="E10" s="2"/>
      <c r="F10" s="18"/>
      <c r="G10" s="10"/>
      <c r="H10" s="4"/>
      <c r="I10" s="4"/>
      <c r="L10" s="4"/>
      <c r="M10" s="4"/>
      <c r="N10" s="4"/>
    </row>
    <row r="11" spans="1:24" x14ac:dyDescent="0.25">
      <c r="F11" s="19"/>
    </row>
    <row r="12" spans="1:24" x14ac:dyDescent="0.25">
      <c r="F12" s="19"/>
    </row>
    <row r="13" spans="1:24" x14ac:dyDescent="0.25">
      <c r="F13" s="19"/>
    </row>
    <row r="14" spans="1:24" x14ac:dyDescent="0.25">
      <c r="F14" s="19"/>
    </row>
    <row r="15" spans="1:24" x14ac:dyDescent="0.25">
      <c r="F15" s="19"/>
    </row>
    <row r="16" spans="1:24" x14ac:dyDescent="0.25">
      <c r="F16" s="19"/>
    </row>
    <row r="17" spans="6:6" x14ac:dyDescent="0.25">
      <c r="F17" s="19"/>
    </row>
    <row r="18" spans="6:6" x14ac:dyDescent="0.25">
      <c r="F18" s="19"/>
    </row>
    <row r="19" spans="6:6" x14ac:dyDescent="0.25">
      <c r="F19" s="19"/>
    </row>
    <row r="20" spans="6:6" x14ac:dyDescent="0.25">
      <c r="F20" s="19"/>
    </row>
    <row r="21" spans="6:6" x14ac:dyDescent="0.25">
      <c r="F21" s="19"/>
    </row>
    <row r="22" spans="6:6" x14ac:dyDescent="0.25">
      <c r="F22" s="19"/>
    </row>
    <row r="23" spans="6:6" x14ac:dyDescent="0.25">
      <c r="F23" s="19"/>
    </row>
    <row r="24" spans="6:6" x14ac:dyDescent="0.25">
      <c r="F24" s="19"/>
    </row>
    <row r="25" spans="6:6" x14ac:dyDescent="0.25">
      <c r="F25" s="19"/>
    </row>
    <row r="26" spans="6:6" x14ac:dyDescent="0.25">
      <c r="F26" s="19"/>
    </row>
    <row r="27" spans="6:6" x14ac:dyDescent="0.25">
      <c r="F27" s="19"/>
    </row>
    <row r="28" spans="6:6" x14ac:dyDescent="0.25">
      <c r="F28" s="19"/>
    </row>
    <row r="29" spans="6:6" x14ac:dyDescent="0.25">
      <c r="F29" s="19"/>
    </row>
    <row r="30" spans="6:6" x14ac:dyDescent="0.25">
      <c r="F30" s="19"/>
    </row>
    <row r="31" spans="6:6" x14ac:dyDescent="0.25">
      <c r="F31" s="19"/>
    </row>
    <row r="32" spans="6:6" x14ac:dyDescent="0.25">
      <c r="F32" s="19"/>
    </row>
    <row r="33" spans="6:6" x14ac:dyDescent="0.25">
      <c r="F33" s="19"/>
    </row>
    <row r="34" spans="6:6" x14ac:dyDescent="0.25">
      <c r="F34" s="19"/>
    </row>
    <row r="35" spans="6:6" x14ac:dyDescent="0.25">
      <c r="F35" s="19"/>
    </row>
    <row r="36" spans="6:6" x14ac:dyDescent="0.25">
      <c r="F36" s="19"/>
    </row>
    <row r="37" spans="6:6" x14ac:dyDescent="0.25">
      <c r="F37" s="19"/>
    </row>
    <row r="38" spans="6:6" x14ac:dyDescent="0.25">
      <c r="F38" s="19"/>
    </row>
    <row r="39" spans="6:6" x14ac:dyDescent="0.25">
      <c r="F39" s="19"/>
    </row>
    <row r="40" spans="6:6" x14ac:dyDescent="0.25">
      <c r="F40" s="19"/>
    </row>
    <row r="41" spans="6:6" x14ac:dyDescent="0.25">
      <c r="F41" s="19"/>
    </row>
    <row r="42" spans="6:6" x14ac:dyDescent="0.25">
      <c r="F42" s="19"/>
    </row>
    <row r="43" spans="6:6" x14ac:dyDescent="0.25">
      <c r="F43" s="19"/>
    </row>
    <row r="44" spans="6:6" x14ac:dyDescent="0.25">
      <c r="F44" s="19"/>
    </row>
    <row r="45" spans="6:6" x14ac:dyDescent="0.25">
      <c r="F45" s="19"/>
    </row>
    <row r="46" spans="6:6" x14ac:dyDescent="0.25">
      <c r="F46" s="19"/>
    </row>
    <row r="47" spans="6:6" x14ac:dyDescent="0.25">
      <c r="F47" s="19"/>
    </row>
    <row r="48" spans="6:6" x14ac:dyDescent="0.25">
      <c r="F48" s="19"/>
    </row>
    <row r="49" spans="6:6" x14ac:dyDescent="0.25">
      <c r="F49" s="19"/>
    </row>
    <row r="50" spans="6:6" x14ac:dyDescent="0.25">
      <c r="F50" s="19"/>
    </row>
    <row r="51" spans="6:6" x14ac:dyDescent="0.25">
      <c r="F51" s="19"/>
    </row>
    <row r="52" spans="6:6" x14ac:dyDescent="0.25">
      <c r="F52" s="19"/>
    </row>
    <row r="53" spans="6:6" x14ac:dyDescent="0.25">
      <c r="F53" s="19"/>
    </row>
    <row r="54" spans="6:6" x14ac:dyDescent="0.25">
      <c r="F54" s="19"/>
    </row>
    <row r="55" spans="6:6" x14ac:dyDescent="0.25">
      <c r="F55" s="19"/>
    </row>
    <row r="56" spans="6:6" x14ac:dyDescent="0.25">
      <c r="F56" s="19"/>
    </row>
    <row r="57" spans="6:6" x14ac:dyDescent="0.25">
      <c r="F57" s="19"/>
    </row>
    <row r="58" spans="6:6" x14ac:dyDescent="0.25">
      <c r="F58" s="19"/>
    </row>
    <row r="59" spans="6:6" x14ac:dyDescent="0.25">
      <c r="F59" s="19"/>
    </row>
    <row r="60" spans="6:6" x14ac:dyDescent="0.25">
      <c r="F60" s="19"/>
    </row>
    <row r="61" spans="6:6" x14ac:dyDescent="0.25">
      <c r="F61" s="19"/>
    </row>
    <row r="62" spans="6:6" x14ac:dyDescent="0.25">
      <c r="F62" s="19"/>
    </row>
    <row r="63" spans="6:6" x14ac:dyDescent="0.25">
      <c r="F63" s="19"/>
    </row>
    <row r="64" spans="6:6" x14ac:dyDescent="0.25">
      <c r="F64" s="19"/>
    </row>
    <row r="65" spans="6:6" x14ac:dyDescent="0.25">
      <c r="F65" s="19"/>
    </row>
    <row r="66" spans="6:6" x14ac:dyDescent="0.25">
      <c r="F66" s="19"/>
    </row>
    <row r="67" spans="6:6" x14ac:dyDescent="0.25">
      <c r="F67" s="19"/>
    </row>
    <row r="68" spans="6:6" x14ac:dyDescent="0.25">
      <c r="F68" s="19"/>
    </row>
    <row r="69" spans="6:6" x14ac:dyDescent="0.25">
      <c r="F69" s="19"/>
    </row>
    <row r="70" spans="6:6" x14ac:dyDescent="0.25">
      <c r="F70" s="19"/>
    </row>
    <row r="71" spans="6:6" x14ac:dyDescent="0.25">
      <c r="F71" s="19"/>
    </row>
    <row r="72" spans="6:6" x14ac:dyDescent="0.25">
      <c r="F72" s="19"/>
    </row>
    <row r="73" spans="6:6" x14ac:dyDescent="0.25">
      <c r="F73" s="19"/>
    </row>
    <row r="74" spans="6:6" x14ac:dyDescent="0.25">
      <c r="F74" s="19"/>
    </row>
    <row r="75" spans="6:6" x14ac:dyDescent="0.25">
      <c r="F75" s="19"/>
    </row>
    <row r="76" spans="6:6" x14ac:dyDescent="0.25">
      <c r="F76" s="19"/>
    </row>
    <row r="77" spans="6:6" x14ac:dyDescent="0.25">
      <c r="F77" s="19"/>
    </row>
    <row r="78" spans="6:6" x14ac:dyDescent="0.25">
      <c r="F78" s="19"/>
    </row>
    <row r="79" spans="6:6" x14ac:dyDescent="0.25">
      <c r="F79" s="19"/>
    </row>
    <row r="80" spans="6:6" x14ac:dyDescent="0.25">
      <c r="F80" s="19"/>
    </row>
    <row r="81" spans="6:6" x14ac:dyDescent="0.25">
      <c r="F81" s="19"/>
    </row>
    <row r="82" spans="6:6" x14ac:dyDescent="0.25">
      <c r="F82" s="19"/>
    </row>
    <row r="83" spans="6:6" x14ac:dyDescent="0.25">
      <c r="F83" s="19"/>
    </row>
    <row r="84" spans="6:6" x14ac:dyDescent="0.25">
      <c r="F84" s="19"/>
    </row>
    <row r="85" spans="6:6" x14ac:dyDescent="0.25">
      <c r="F85" s="19"/>
    </row>
    <row r="86" spans="6:6" x14ac:dyDescent="0.25">
      <c r="F86" s="19"/>
    </row>
    <row r="87" spans="6:6" x14ac:dyDescent="0.25">
      <c r="F87" s="19"/>
    </row>
    <row r="88" spans="6:6" x14ac:dyDescent="0.25">
      <c r="F88" s="19"/>
    </row>
    <row r="89" spans="6:6" x14ac:dyDescent="0.25">
      <c r="F89" s="19"/>
    </row>
    <row r="90" spans="6:6" x14ac:dyDescent="0.25">
      <c r="F90" s="19"/>
    </row>
    <row r="91" spans="6:6" x14ac:dyDescent="0.25">
      <c r="F91" s="19"/>
    </row>
    <row r="92" spans="6:6" x14ac:dyDescent="0.25">
      <c r="F92" s="19"/>
    </row>
    <row r="93" spans="6:6" x14ac:dyDescent="0.25">
      <c r="F93" s="19"/>
    </row>
    <row r="94" spans="6:6" x14ac:dyDescent="0.25">
      <c r="F94" s="19"/>
    </row>
    <row r="95" spans="6:6" x14ac:dyDescent="0.25">
      <c r="F95" s="19"/>
    </row>
    <row r="96" spans="6:6" x14ac:dyDescent="0.25">
      <c r="F96" s="19"/>
    </row>
    <row r="97" spans="6:6" x14ac:dyDescent="0.25">
      <c r="F97" s="19"/>
    </row>
    <row r="98" spans="6:6" x14ac:dyDescent="0.25">
      <c r="F98" s="19"/>
    </row>
    <row r="99" spans="6:6" x14ac:dyDescent="0.25">
      <c r="F99" s="19"/>
    </row>
    <row r="100" spans="6:6" x14ac:dyDescent="0.25">
      <c r="F100" s="19"/>
    </row>
    <row r="101" spans="6:6" x14ac:dyDescent="0.25">
      <c r="F101" s="19"/>
    </row>
    <row r="102" spans="6:6" x14ac:dyDescent="0.25">
      <c r="F102" s="19"/>
    </row>
    <row r="103" spans="6:6" x14ac:dyDescent="0.25">
      <c r="F103" s="19"/>
    </row>
    <row r="104" spans="6:6" x14ac:dyDescent="0.25">
      <c r="F104" s="19"/>
    </row>
    <row r="105" spans="6:6" x14ac:dyDescent="0.25">
      <c r="F105" s="19"/>
    </row>
    <row r="106" spans="6:6" x14ac:dyDescent="0.25">
      <c r="F106" s="19"/>
    </row>
    <row r="107" spans="6:6" x14ac:dyDescent="0.25">
      <c r="F107" s="19"/>
    </row>
    <row r="108" spans="6:6" x14ac:dyDescent="0.25">
      <c r="F108" s="19"/>
    </row>
    <row r="109" spans="6:6" x14ac:dyDescent="0.25">
      <c r="F109" s="19"/>
    </row>
    <row r="110" spans="6:6" x14ac:dyDescent="0.25">
      <c r="F110" s="19"/>
    </row>
    <row r="111" spans="6:6" x14ac:dyDescent="0.25">
      <c r="F111" s="19"/>
    </row>
    <row r="112" spans="6:6" x14ac:dyDescent="0.25">
      <c r="F112" s="19"/>
    </row>
    <row r="113" spans="6:6" x14ac:dyDescent="0.25">
      <c r="F113" s="19"/>
    </row>
    <row r="114" spans="6:6" x14ac:dyDescent="0.25">
      <c r="F114" s="19"/>
    </row>
    <row r="115" spans="6:6" x14ac:dyDescent="0.25">
      <c r="F115" s="19"/>
    </row>
    <row r="116" spans="6:6" x14ac:dyDescent="0.25">
      <c r="F116" s="19"/>
    </row>
    <row r="117" spans="6:6" x14ac:dyDescent="0.25">
      <c r="F117" s="19"/>
    </row>
    <row r="118" spans="6:6" x14ac:dyDescent="0.25">
      <c r="F118" s="19"/>
    </row>
    <row r="119" spans="6:6" x14ac:dyDescent="0.25">
      <c r="F119" s="19"/>
    </row>
    <row r="120" spans="6:6" x14ac:dyDescent="0.25">
      <c r="F120" s="19"/>
    </row>
    <row r="121" spans="6:6" x14ac:dyDescent="0.25">
      <c r="F121" s="19"/>
    </row>
    <row r="122" spans="6:6" x14ac:dyDescent="0.25">
      <c r="F122" s="19"/>
    </row>
    <row r="123" spans="6:6" x14ac:dyDescent="0.25">
      <c r="F123" s="19"/>
    </row>
    <row r="124" spans="6:6" x14ac:dyDescent="0.25">
      <c r="F124" s="19"/>
    </row>
    <row r="125" spans="6:6" x14ac:dyDescent="0.25">
      <c r="F125" s="19"/>
    </row>
    <row r="126" spans="6:6" x14ac:dyDescent="0.25">
      <c r="F126" s="19"/>
    </row>
    <row r="127" spans="6:6" x14ac:dyDescent="0.25">
      <c r="F127" s="19"/>
    </row>
    <row r="128" spans="6:6" x14ac:dyDescent="0.25">
      <c r="F128" s="19"/>
    </row>
    <row r="129" spans="6:6" x14ac:dyDescent="0.25">
      <c r="F129" s="19"/>
    </row>
    <row r="130" spans="6:6" x14ac:dyDescent="0.25">
      <c r="F130" s="19"/>
    </row>
    <row r="131" spans="6:6" x14ac:dyDescent="0.25">
      <c r="F131" s="19"/>
    </row>
    <row r="132" spans="6:6" x14ac:dyDescent="0.25">
      <c r="F132" s="19"/>
    </row>
    <row r="133" spans="6:6" x14ac:dyDescent="0.25">
      <c r="F133" s="19"/>
    </row>
    <row r="134" spans="6:6" x14ac:dyDescent="0.25">
      <c r="F134" s="19"/>
    </row>
    <row r="135" spans="6:6" x14ac:dyDescent="0.25">
      <c r="F135" s="19"/>
    </row>
    <row r="136" spans="6:6" x14ac:dyDescent="0.25">
      <c r="F136" s="19"/>
    </row>
    <row r="137" spans="6:6" x14ac:dyDescent="0.25">
      <c r="F137" s="19"/>
    </row>
    <row r="138" spans="6:6" x14ac:dyDescent="0.25">
      <c r="F138" s="19"/>
    </row>
    <row r="139" spans="6:6" x14ac:dyDescent="0.25">
      <c r="F139" s="19"/>
    </row>
    <row r="140" spans="6:6" x14ac:dyDescent="0.25">
      <c r="F140" s="19"/>
    </row>
    <row r="141" spans="6:6" x14ac:dyDescent="0.25">
      <c r="F141" s="19"/>
    </row>
    <row r="142" spans="6:6" x14ac:dyDescent="0.25">
      <c r="F142" s="19"/>
    </row>
    <row r="143" spans="6:6" x14ac:dyDescent="0.25">
      <c r="F143" s="19"/>
    </row>
    <row r="144" spans="6:6" x14ac:dyDescent="0.25">
      <c r="F144" s="19"/>
    </row>
    <row r="145" spans="6:6" x14ac:dyDescent="0.25">
      <c r="F145" s="19"/>
    </row>
    <row r="146" spans="6:6" x14ac:dyDescent="0.25">
      <c r="F146" s="19"/>
    </row>
    <row r="147" spans="6:6" x14ac:dyDescent="0.25">
      <c r="F147" s="19"/>
    </row>
    <row r="148" spans="6:6" x14ac:dyDescent="0.25">
      <c r="F148" s="19"/>
    </row>
    <row r="149" spans="6:6" x14ac:dyDescent="0.25">
      <c r="F149" s="19"/>
    </row>
    <row r="150" spans="6:6" x14ac:dyDescent="0.25">
      <c r="F150" s="19"/>
    </row>
    <row r="151" spans="6:6" x14ac:dyDescent="0.25">
      <c r="F151" s="19"/>
    </row>
    <row r="152" spans="6:6" x14ac:dyDescent="0.25">
      <c r="F152" s="19"/>
    </row>
    <row r="153" spans="6:6" x14ac:dyDescent="0.25">
      <c r="F153" s="19"/>
    </row>
    <row r="154" spans="6:6" x14ac:dyDescent="0.25">
      <c r="F154" s="19"/>
    </row>
    <row r="155" spans="6:6" x14ac:dyDescent="0.25">
      <c r="F155" s="19"/>
    </row>
    <row r="156" spans="6:6" x14ac:dyDescent="0.25">
      <c r="F156" s="19"/>
    </row>
    <row r="157" spans="6:6" x14ac:dyDescent="0.25">
      <c r="F157" s="19"/>
    </row>
    <row r="158" spans="6:6" x14ac:dyDescent="0.25">
      <c r="F158" s="19"/>
    </row>
    <row r="159" spans="6:6" x14ac:dyDescent="0.25">
      <c r="F159" s="19"/>
    </row>
    <row r="160" spans="6:6" x14ac:dyDescent="0.25">
      <c r="F160" s="19"/>
    </row>
    <row r="161" spans="6:6" x14ac:dyDescent="0.25">
      <c r="F161" s="19"/>
    </row>
    <row r="162" spans="6:6" x14ac:dyDescent="0.25">
      <c r="F162" s="19"/>
    </row>
    <row r="163" spans="6:6" x14ac:dyDescent="0.25">
      <c r="F163" s="19"/>
    </row>
    <row r="164" spans="6:6" x14ac:dyDescent="0.25">
      <c r="F164" s="19"/>
    </row>
    <row r="165" spans="6:6" x14ac:dyDescent="0.25">
      <c r="F165" s="19"/>
    </row>
    <row r="166" spans="6:6" x14ac:dyDescent="0.25">
      <c r="F166" s="19"/>
    </row>
    <row r="167" spans="6:6" x14ac:dyDescent="0.25">
      <c r="F167" s="19"/>
    </row>
    <row r="168" spans="6:6" x14ac:dyDescent="0.25">
      <c r="F168" s="19"/>
    </row>
    <row r="169" spans="6:6" x14ac:dyDescent="0.25">
      <c r="F169" s="19"/>
    </row>
    <row r="170" spans="6:6" x14ac:dyDescent="0.25">
      <c r="F170" s="19"/>
    </row>
    <row r="171" spans="6:6" x14ac:dyDescent="0.25">
      <c r="F171" s="19"/>
    </row>
    <row r="172" spans="6:6" x14ac:dyDescent="0.25">
      <c r="F172" s="19"/>
    </row>
    <row r="173" spans="6:6" x14ac:dyDescent="0.25">
      <c r="F173" s="19"/>
    </row>
    <row r="174" spans="6:6" x14ac:dyDescent="0.25">
      <c r="F174" s="19"/>
    </row>
    <row r="175" spans="6:6" x14ac:dyDescent="0.25">
      <c r="F175" s="19"/>
    </row>
    <row r="176" spans="6:6" x14ac:dyDescent="0.25">
      <c r="F176" s="19"/>
    </row>
    <row r="177" spans="6:6" x14ac:dyDescent="0.25">
      <c r="F177" s="19"/>
    </row>
    <row r="178" spans="6:6" x14ac:dyDescent="0.25">
      <c r="F178" s="19"/>
    </row>
    <row r="179" spans="6:6" x14ac:dyDescent="0.25">
      <c r="F179" s="19"/>
    </row>
    <row r="180" spans="6:6" x14ac:dyDescent="0.25">
      <c r="F180" s="19"/>
    </row>
    <row r="181" spans="6:6" x14ac:dyDescent="0.25">
      <c r="F181" s="19"/>
    </row>
    <row r="182" spans="6:6" x14ac:dyDescent="0.25">
      <c r="F182" s="19"/>
    </row>
    <row r="183" spans="6:6" x14ac:dyDescent="0.25">
      <c r="F183" s="19"/>
    </row>
    <row r="184" spans="6:6" x14ac:dyDescent="0.25">
      <c r="F184" s="19"/>
    </row>
    <row r="185" spans="6:6" x14ac:dyDescent="0.25">
      <c r="F185" s="19"/>
    </row>
    <row r="186" spans="6:6" x14ac:dyDescent="0.25">
      <c r="F186" s="19"/>
    </row>
    <row r="187" spans="6:6" x14ac:dyDescent="0.25">
      <c r="F187" s="19"/>
    </row>
    <row r="188" spans="6:6" x14ac:dyDescent="0.25">
      <c r="F188" s="19"/>
    </row>
    <row r="189" spans="6:6" x14ac:dyDescent="0.25">
      <c r="F189" s="19"/>
    </row>
    <row r="190" spans="6:6" x14ac:dyDescent="0.25">
      <c r="F190" s="19"/>
    </row>
    <row r="191" spans="6:6" x14ac:dyDescent="0.25">
      <c r="F191" s="19"/>
    </row>
    <row r="192" spans="6:6" x14ac:dyDescent="0.25">
      <c r="F192" s="19"/>
    </row>
    <row r="193" spans="6:6" x14ac:dyDescent="0.25">
      <c r="F193" s="19"/>
    </row>
    <row r="194" spans="6:6" x14ac:dyDescent="0.25">
      <c r="F194" s="19"/>
    </row>
    <row r="195" spans="6:6" x14ac:dyDescent="0.25">
      <c r="F195" s="19"/>
    </row>
    <row r="196" spans="6:6" x14ac:dyDescent="0.25">
      <c r="F196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topLeftCell="A46" workbookViewId="0">
      <selection activeCell="D1" sqref="D1"/>
    </sheetView>
  </sheetViews>
  <sheetFormatPr defaultRowHeight="15.75" x14ac:dyDescent="0.25"/>
  <cols>
    <col min="4" max="4" width="41.7109375" customWidth="1"/>
    <col min="5" max="5" width="16.5703125" style="21" customWidth="1"/>
    <col min="6" max="6" width="17.140625" style="13" customWidth="1"/>
    <col min="7" max="8" width="12.5703125" customWidth="1"/>
    <col min="9" max="9" width="12.5703125" style="44" customWidth="1"/>
    <col min="10" max="10" width="12.5703125" customWidth="1"/>
    <col min="11" max="11" width="12.5703125" style="29" customWidth="1"/>
    <col min="12" max="12" width="18.140625" style="29" customWidth="1"/>
    <col min="13" max="13" width="12.5703125" customWidth="1"/>
    <col min="14" max="14" width="12.5703125" style="29" customWidth="1"/>
    <col min="15" max="19" width="12.5703125" customWidth="1"/>
  </cols>
  <sheetData>
    <row r="1" spans="1:19" ht="18.75" x14ac:dyDescent="0.3">
      <c r="A1" s="20" t="s">
        <v>196</v>
      </c>
    </row>
    <row r="2" spans="1:19" ht="16.5" thickBot="1" x14ac:dyDescent="0.3"/>
    <row r="3" spans="1:19" ht="40.5" customHeight="1" x14ac:dyDescent="0.3">
      <c r="B3" s="5" t="s">
        <v>3</v>
      </c>
      <c r="C3" s="3"/>
      <c r="D3" s="3"/>
      <c r="E3" s="22"/>
      <c r="F3" s="11"/>
      <c r="G3" s="64" t="s">
        <v>16</v>
      </c>
      <c r="H3" s="65"/>
      <c r="I3" s="65"/>
      <c r="J3" s="66"/>
      <c r="K3" s="67" t="s">
        <v>190</v>
      </c>
      <c r="L3" s="68"/>
      <c r="M3" s="68"/>
      <c r="N3" s="68"/>
      <c r="O3" s="68"/>
      <c r="P3" s="68"/>
      <c r="Q3" s="68"/>
      <c r="R3" s="68"/>
      <c r="S3" s="68"/>
    </row>
    <row r="4" spans="1:19" ht="60" x14ac:dyDescent="0.25">
      <c r="B4" s="30" t="s">
        <v>0</v>
      </c>
      <c r="C4" s="30" t="s">
        <v>1</v>
      </c>
      <c r="D4" s="30" t="s">
        <v>13</v>
      </c>
      <c r="E4" s="31" t="s">
        <v>14</v>
      </c>
      <c r="F4" s="32" t="s">
        <v>15</v>
      </c>
      <c r="G4" s="25" t="s">
        <v>11</v>
      </c>
      <c r="H4" s="6" t="s">
        <v>12</v>
      </c>
      <c r="I4" s="26" t="s">
        <v>10</v>
      </c>
      <c r="J4" s="27" t="s">
        <v>191</v>
      </c>
      <c r="K4" s="33" t="s">
        <v>192</v>
      </c>
      <c r="L4" s="28" t="s">
        <v>4</v>
      </c>
      <c r="M4" s="15" t="s">
        <v>10</v>
      </c>
      <c r="N4" s="28" t="s">
        <v>188</v>
      </c>
      <c r="O4" s="34" t="s">
        <v>5</v>
      </c>
      <c r="P4" s="35" t="s">
        <v>6</v>
      </c>
      <c r="Q4" s="35" t="s">
        <v>7</v>
      </c>
      <c r="R4" s="35" t="s">
        <v>8</v>
      </c>
      <c r="S4" s="35" t="s">
        <v>9</v>
      </c>
    </row>
    <row r="5" spans="1:19" x14ac:dyDescent="0.25">
      <c r="B5" s="41" t="s">
        <v>21</v>
      </c>
      <c r="C5" s="41" t="s">
        <v>2</v>
      </c>
      <c r="D5" s="41" t="s">
        <v>86</v>
      </c>
      <c r="E5" s="41" t="s">
        <v>87</v>
      </c>
      <c r="F5" s="50">
        <v>60.68</v>
      </c>
      <c r="G5" s="53">
        <v>4.3200000000000002E-2</v>
      </c>
      <c r="H5" s="47"/>
      <c r="I5" s="45">
        <f>F5+(F5*G5)</f>
        <v>63.301375999999998</v>
      </c>
      <c r="J5" s="54"/>
      <c r="K5" s="63">
        <v>7.1999999999999995E-2</v>
      </c>
      <c r="L5" s="62">
        <f>I5*1.072</f>
        <v>67.859075071999996</v>
      </c>
      <c r="M5" s="2"/>
      <c r="N5" s="36"/>
      <c r="O5" s="2"/>
      <c r="P5" s="2"/>
      <c r="Q5" s="2"/>
      <c r="R5" s="2"/>
      <c r="S5" s="2"/>
    </row>
    <row r="6" spans="1:19" x14ac:dyDescent="0.25">
      <c r="B6" s="41" t="s">
        <v>22</v>
      </c>
      <c r="C6" s="41" t="s">
        <v>2</v>
      </c>
      <c r="D6" s="41" t="s">
        <v>88</v>
      </c>
      <c r="E6" s="41" t="s">
        <v>89</v>
      </c>
      <c r="F6" s="50">
        <v>90.68</v>
      </c>
      <c r="G6" s="53">
        <v>4.3200000000000002E-2</v>
      </c>
      <c r="H6" s="47"/>
      <c r="I6" s="45">
        <f t="shared" ref="I6:I66" si="0">F6+(F6*G6)</f>
        <v>94.597376000000011</v>
      </c>
      <c r="J6" s="55"/>
      <c r="K6" s="63">
        <v>7.1999999999999995E-2</v>
      </c>
      <c r="L6" s="62">
        <f t="shared" ref="L6:L66" si="1">I6*1.072</f>
        <v>101.40838707200002</v>
      </c>
      <c r="M6" s="2"/>
      <c r="N6" s="36"/>
      <c r="O6" s="2"/>
      <c r="P6" s="2"/>
      <c r="Q6" s="2"/>
      <c r="R6" s="2"/>
      <c r="S6" s="2"/>
    </row>
    <row r="7" spans="1:19" x14ac:dyDescent="0.25">
      <c r="B7" s="41" t="s">
        <v>23</v>
      </c>
      <c r="C7" s="41" t="s">
        <v>18</v>
      </c>
      <c r="D7" s="41" t="s">
        <v>90</v>
      </c>
      <c r="E7" s="41" t="s">
        <v>91</v>
      </c>
      <c r="F7" s="50">
        <v>355.45</v>
      </c>
      <c r="G7" s="53">
        <v>4.3200000000000002E-2</v>
      </c>
      <c r="H7" s="47"/>
      <c r="I7" s="45">
        <f t="shared" si="0"/>
        <v>370.80543999999998</v>
      </c>
      <c r="J7" s="55"/>
      <c r="K7" s="63">
        <v>7.1999999999999995E-2</v>
      </c>
      <c r="L7" s="62">
        <f t="shared" si="1"/>
        <v>397.50343168000001</v>
      </c>
      <c r="M7" s="2"/>
      <c r="N7" s="36"/>
      <c r="O7" s="2"/>
      <c r="P7" s="2"/>
      <c r="Q7" s="2"/>
      <c r="R7" s="2"/>
      <c r="S7" s="2"/>
    </row>
    <row r="8" spans="1:19" x14ac:dyDescent="0.25">
      <c r="B8" s="41" t="s">
        <v>24</v>
      </c>
      <c r="C8" s="41" t="s">
        <v>18</v>
      </c>
      <c r="D8" s="41" t="s">
        <v>92</v>
      </c>
      <c r="E8" s="41" t="s">
        <v>93</v>
      </c>
      <c r="F8" s="51">
        <v>318.8</v>
      </c>
      <c r="G8" s="53">
        <v>4.3200000000000002E-2</v>
      </c>
      <c r="H8" s="47"/>
      <c r="I8" s="45">
        <f t="shared" si="0"/>
        <v>332.57216</v>
      </c>
      <c r="J8" s="55"/>
      <c r="K8" s="63">
        <v>7.1999999999999995E-2</v>
      </c>
      <c r="L8" s="62">
        <f t="shared" si="1"/>
        <v>356.51735552000002</v>
      </c>
      <c r="M8" s="2"/>
      <c r="N8" s="36"/>
      <c r="O8" s="2"/>
      <c r="P8" s="2"/>
      <c r="Q8" s="2"/>
      <c r="R8" s="2"/>
      <c r="S8" s="2"/>
    </row>
    <row r="9" spans="1:19" x14ac:dyDescent="0.25">
      <c r="B9" s="41" t="s">
        <v>25</v>
      </c>
      <c r="C9" s="41" t="s">
        <v>18</v>
      </c>
      <c r="D9" s="41" t="s">
        <v>94</v>
      </c>
      <c r="E9" s="41" t="s">
        <v>95</v>
      </c>
      <c r="F9" s="51">
        <v>296.91000000000003</v>
      </c>
      <c r="G9" s="53">
        <v>4.3200000000000002E-2</v>
      </c>
      <c r="H9" s="48"/>
      <c r="I9" s="45">
        <f t="shared" si="0"/>
        <v>309.736512</v>
      </c>
      <c r="J9" s="55"/>
      <c r="K9" s="63">
        <v>7.1999999999999995E-2</v>
      </c>
      <c r="L9" s="62">
        <f t="shared" si="1"/>
        <v>332.03754086400005</v>
      </c>
      <c r="M9" s="2"/>
      <c r="N9" s="36"/>
      <c r="O9" s="2"/>
      <c r="P9" s="2"/>
      <c r="Q9" s="2"/>
      <c r="R9" s="2"/>
      <c r="S9" s="2"/>
    </row>
    <row r="10" spans="1:19" x14ac:dyDescent="0.25">
      <c r="B10" s="41" t="s">
        <v>26</v>
      </c>
      <c r="C10" s="41" t="s">
        <v>18</v>
      </c>
      <c r="D10" s="41" t="s">
        <v>96</v>
      </c>
      <c r="E10" s="41" t="s">
        <v>97</v>
      </c>
      <c r="F10" s="51">
        <v>268.18</v>
      </c>
      <c r="G10" s="53">
        <v>4.3200000000000002E-2</v>
      </c>
      <c r="H10" s="48"/>
      <c r="I10" s="45">
        <f t="shared" si="0"/>
        <v>279.765376</v>
      </c>
      <c r="J10" s="55"/>
      <c r="K10" s="63">
        <v>7.1999999999999995E-2</v>
      </c>
      <c r="L10" s="62">
        <f t="shared" si="1"/>
        <v>299.90848307200002</v>
      </c>
      <c r="M10" s="2"/>
      <c r="N10" s="36"/>
      <c r="O10" s="2"/>
      <c r="P10" s="2"/>
      <c r="Q10" s="2"/>
      <c r="R10" s="2"/>
      <c r="S10" s="2"/>
    </row>
    <row r="11" spans="1:19" x14ac:dyDescent="0.25">
      <c r="B11" s="41" t="s">
        <v>27</v>
      </c>
      <c r="C11" s="41" t="s">
        <v>18</v>
      </c>
      <c r="D11" s="41" t="s">
        <v>98</v>
      </c>
      <c r="E11" s="41" t="s">
        <v>99</v>
      </c>
      <c r="F11" s="51">
        <v>318.8</v>
      </c>
      <c r="G11" s="53">
        <v>4.3200000000000002E-2</v>
      </c>
      <c r="H11" s="48"/>
      <c r="I11" s="45">
        <f t="shared" si="0"/>
        <v>332.57216</v>
      </c>
      <c r="J11" s="55"/>
      <c r="K11" s="63">
        <v>7.1999999999999995E-2</v>
      </c>
      <c r="L11" s="62">
        <f t="shared" si="1"/>
        <v>356.51735552000002</v>
      </c>
      <c r="M11" s="2"/>
      <c r="N11" s="36"/>
      <c r="O11" s="2"/>
      <c r="P11" s="2"/>
      <c r="Q11" s="2"/>
      <c r="R11" s="2"/>
      <c r="S11" s="2"/>
    </row>
    <row r="12" spans="1:19" x14ac:dyDescent="0.25">
      <c r="B12" s="41" t="s">
        <v>28</v>
      </c>
      <c r="C12" s="41" t="s">
        <v>29</v>
      </c>
      <c r="D12" s="41" t="s">
        <v>100</v>
      </c>
      <c r="E12" s="41" t="s">
        <v>101</v>
      </c>
      <c r="F12" s="51">
        <v>2800</v>
      </c>
      <c r="G12" s="53">
        <v>4.3200000000000002E-2</v>
      </c>
      <c r="H12" s="48"/>
      <c r="I12" s="45">
        <f t="shared" si="0"/>
        <v>2920.96</v>
      </c>
      <c r="J12" s="55"/>
      <c r="K12" s="63">
        <v>7.1999999999999995E-2</v>
      </c>
      <c r="L12" s="62">
        <f t="shared" si="1"/>
        <v>3131.2691200000004</v>
      </c>
      <c r="M12" s="2"/>
      <c r="N12" s="36"/>
      <c r="O12" s="2"/>
      <c r="P12" s="2"/>
      <c r="Q12" s="2"/>
      <c r="R12" s="2"/>
      <c r="S12" s="2"/>
    </row>
    <row r="13" spans="1:19" x14ac:dyDescent="0.25">
      <c r="B13" s="41" t="s">
        <v>30</v>
      </c>
      <c r="C13" s="41" t="s">
        <v>29</v>
      </c>
      <c r="D13" s="41" t="s">
        <v>102</v>
      </c>
      <c r="E13" s="41" t="s">
        <v>103</v>
      </c>
      <c r="F13" s="51">
        <v>359.09</v>
      </c>
      <c r="G13" s="53">
        <v>4.3200000000000002E-2</v>
      </c>
      <c r="H13" s="48"/>
      <c r="I13" s="45">
        <f t="shared" si="0"/>
        <v>374.602688</v>
      </c>
      <c r="J13" s="55"/>
      <c r="K13" s="63">
        <v>7.1999999999999995E-2</v>
      </c>
      <c r="L13" s="62">
        <f t="shared" si="1"/>
        <v>401.57408153600005</v>
      </c>
      <c r="M13" s="2"/>
      <c r="N13" s="36"/>
      <c r="O13" s="2"/>
      <c r="P13" s="2"/>
      <c r="Q13" s="2"/>
      <c r="R13" s="2"/>
      <c r="S13" s="2"/>
    </row>
    <row r="14" spans="1:19" x14ac:dyDescent="0.25">
      <c r="B14" s="41" t="s">
        <v>31</v>
      </c>
      <c r="C14" s="41" t="s">
        <v>29</v>
      </c>
      <c r="D14" s="41" t="s">
        <v>104</v>
      </c>
      <c r="E14" s="41" t="s">
        <v>105</v>
      </c>
      <c r="F14" s="51">
        <v>450</v>
      </c>
      <c r="G14" s="53">
        <v>4.3200000000000002E-2</v>
      </c>
      <c r="H14" s="48"/>
      <c r="I14" s="45">
        <f t="shared" si="0"/>
        <v>469.44</v>
      </c>
      <c r="J14" s="55"/>
      <c r="K14" s="63">
        <v>7.1999999999999995E-2</v>
      </c>
      <c r="L14" s="62">
        <f t="shared" si="1"/>
        <v>503.23968000000002</v>
      </c>
      <c r="M14" s="2"/>
      <c r="N14" s="36"/>
      <c r="O14" s="2"/>
      <c r="P14" s="2"/>
      <c r="Q14" s="2"/>
      <c r="R14" s="2"/>
      <c r="S14" s="2"/>
    </row>
    <row r="15" spans="1:19" x14ac:dyDescent="0.25">
      <c r="B15" s="41" t="s">
        <v>32</v>
      </c>
      <c r="C15" s="41" t="s">
        <v>29</v>
      </c>
      <c r="D15" s="41" t="s">
        <v>106</v>
      </c>
      <c r="E15" s="41" t="s">
        <v>107</v>
      </c>
      <c r="F15" s="51">
        <v>450</v>
      </c>
      <c r="G15" s="53">
        <v>4.3200000000000002E-2</v>
      </c>
      <c r="H15" s="48"/>
      <c r="I15" s="45">
        <f t="shared" si="0"/>
        <v>469.44</v>
      </c>
      <c r="J15" s="55"/>
      <c r="K15" s="63">
        <v>7.1999999999999995E-2</v>
      </c>
      <c r="L15" s="62">
        <f t="shared" si="1"/>
        <v>503.23968000000002</v>
      </c>
      <c r="M15" s="2"/>
      <c r="N15" s="36"/>
      <c r="O15" s="2"/>
      <c r="P15" s="2"/>
      <c r="Q15" s="2"/>
      <c r="R15" s="2"/>
      <c r="S15" s="2"/>
    </row>
    <row r="16" spans="1:19" x14ac:dyDescent="0.25">
      <c r="B16" s="41" t="s">
        <v>33</v>
      </c>
      <c r="C16" s="41" t="s">
        <v>29</v>
      </c>
      <c r="D16" s="41" t="s">
        <v>108</v>
      </c>
      <c r="E16" s="41" t="s">
        <v>109</v>
      </c>
      <c r="F16" s="51">
        <v>495</v>
      </c>
      <c r="G16" s="53">
        <v>4.3200000000000002E-2</v>
      </c>
      <c r="H16" s="48"/>
      <c r="I16" s="45">
        <f t="shared" si="0"/>
        <v>516.38400000000001</v>
      </c>
      <c r="J16" s="55"/>
      <c r="K16" s="63">
        <v>7.1999999999999995E-2</v>
      </c>
      <c r="L16" s="62">
        <f t="shared" si="1"/>
        <v>553.56364800000006</v>
      </c>
      <c r="M16" s="2"/>
      <c r="N16" s="36"/>
      <c r="O16" s="2"/>
      <c r="P16" s="2"/>
      <c r="Q16" s="2"/>
      <c r="R16" s="2"/>
      <c r="S16" s="2"/>
    </row>
    <row r="17" spans="2:19" x14ac:dyDescent="0.25">
      <c r="B17" s="41" t="s">
        <v>34</v>
      </c>
      <c r="C17" s="41" t="s">
        <v>29</v>
      </c>
      <c r="D17" s="41" t="s">
        <v>110</v>
      </c>
      <c r="E17" s="41" t="s">
        <v>111</v>
      </c>
      <c r="F17" s="51">
        <v>425</v>
      </c>
      <c r="G17" s="53">
        <v>4.3200000000000002E-2</v>
      </c>
      <c r="H17" s="48"/>
      <c r="I17" s="45">
        <f t="shared" si="0"/>
        <v>443.36</v>
      </c>
      <c r="J17" s="55"/>
      <c r="K17" s="63">
        <v>7.1999999999999995E-2</v>
      </c>
      <c r="L17" s="62">
        <f t="shared" si="1"/>
        <v>475.28192000000007</v>
      </c>
      <c r="M17" s="2"/>
      <c r="N17" s="36"/>
      <c r="O17" s="2"/>
      <c r="P17" s="2"/>
      <c r="Q17" s="2"/>
      <c r="R17" s="2"/>
      <c r="S17" s="2"/>
    </row>
    <row r="18" spans="2:19" x14ac:dyDescent="0.25">
      <c r="B18" s="41" t="s">
        <v>35</v>
      </c>
      <c r="C18" s="41" t="s">
        <v>29</v>
      </c>
      <c r="D18" s="41" t="s">
        <v>112</v>
      </c>
      <c r="E18" s="41" t="s">
        <v>113</v>
      </c>
      <c r="F18" s="51">
        <v>550</v>
      </c>
      <c r="G18" s="53">
        <v>4.3200000000000002E-2</v>
      </c>
      <c r="H18" s="48"/>
      <c r="I18" s="45">
        <f t="shared" si="0"/>
        <v>573.76</v>
      </c>
      <c r="J18" s="55"/>
      <c r="K18" s="63">
        <v>7.1999999999999995E-2</v>
      </c>
      <c r="L18" s="62">
        <f t="shared" si="1"/>
        <v>615.07072000000005</v>
      </c>
      <c r="M18" s="2"/>
      <c r="N18" s="36"/>
      <c r="O18" s="2"/>
      <c r="P18" s="2"/>
      <c r="Q18" s="2"/>
      <c r="R18" s="2"/>
      <c r="S18" s="2"/>
    </row>
    <row r="19" spans="2:19" x14ac:dyDescent="0.25">
      <c r="B19" s="41" t="s">
        <v>36</v>
      </c>
      <c r="C19" s="41" t="s">
        <v>29</v>
      </c>
      <c r="D19" s="41" t="s">
        <v>112</v>
      </c>
      <c r="E19" s="41" t="s">
        <v>114</v>
      </c>
      <c r="F19" s="51">
        <v>495</v>
      </c>
      <c r="G19" s="53">
        <v>4.3200000000000002E-2</v>
      </c>
      <c r="H19" s="48"/>
      <c r="I19" s="45">
        <f t="shared" si="0"/>
        <v>516.38400000000001</v>
      </c>
      <c r="J19" s="55"/>
      <c r="K19" s="63">
        <v>7.1999999999999995E-2</v>
      </c>
      <c r="L19" s="62">
        <f t="shared" si="1"/>
        <v>553.56364800000006</v>
      </c>
      <c r="M19" s="2"/>
      <c r="N19" s="36"/>
      <c r="O19" s="2"/>
      <c r="P19" s="2"/>
      <c r="Q19" s="2"/>
      <c r="R19" s="2"/>
      <c r="S19" s="2"/>
    </row>
    <row r="20" spans="2:19" x14ac:dyDescent="0.25">
      <c r="B20" s="41" t="s">
        <v>37</v>
      </c>
      <c r="C20" s="41" t="s">
        <v>29</v>
      </c>
      <c r="D20" s="41" t="s">
        <v>112</v>
      </c>
      <c r="E20" s="41" t="s">
        <v>113</v>
      </c>
      <c r="F20" s="51">
        <v>550</v>
      </c>
      <c r="G20" s="53">
        <v>4.3200000000000002E-2</v>
      </c>
      <c r="H20" s="48"/>
      <c r="I20" s="45">
        <f t="shared" si="0"/>
        <v>573.76</v>
      </c>
      <c r="J20" s="55"/>
      <c r="K20" s="63">
        <v>7.1999999999999995E-2</v>
      </c>
      <c r="L20" s="62">
        <f t="shared" si="1"/>
        <v>615.07072000000005</v>
      </c>
      <c r="M20" s="2"/>
      <c r="N20" s="36"/>
      <c r="O20" s="2"/>
      <c r="P20" s="2"/>
      <c r="Q20" s="2"/>
      <c r="R20" s="2"/>
      <c r="S20" s="2"/>
    </row>
    <row r="21" spans="2:19" x14ac:dyDescent="0.25">
      <c r="B21" s="41" t="s">
        <v>38</v>
      </c>
      <c r="C21" s="41" t="s">
        <v>29</v>
      </c>
      <c r="D21" s="41" t="s">
        <v>115</v>
      </c>
      <c r="E21" s="41" t="s">
        <v>116</v>
      </c>
      <c r="F21" s="51">
        <v>475</v>
      </c>
      <c r="G21" s="53">
        <v>4.3200000000000002E-2</v>
      </c>
      <c r="H21" s="48"/>
      <c r="I21" s="45">
        <f t="shared" si="0"/>
        <v>495.52</v>
      </c>
      <c r="J21" s="55"/>
      <c r="K21" s="63">
        <v>7.1999999999999995E-2</v>
      </c>
      <c r="L21" s="62">
        <f t="shared" si="1"/>
        <v>531.19744000000003</v>
      </c>
      <c r="M21" s="2"/>
      <c r="N21" s="36"/>
      <c r="O21" s="2"/>
      <c r="P21" s="2"/>
      <c r="Q21" s="2"/>
      <c r="R21" s="2"/>
      <c r="S21" s="2"/>
    </row>
    <row r="22" spans="2:19" x14ac:dyDescent="0.25">
      <c r="B22" s="42" t="s">
        <v>39</v>
      </c>
      <c r="C22" s="42" t="s">
        <v>29</v>
      </c>
      <c r="D22" s="42" t="s">
        <v>106</v>
      </c>
      <c r="E22" s="43" t="s">
        <v>117</v>
      </c>
      <c r="F22" s="51">
        <v>395</v>
      </c>
      <c r="G22" s="53">
        <v>4.3200000000000002E-2</v>
      </c>
      <c r="H22" s="48"/>
      <c r="I22" s="45">
        <f t="shared" si="0"/>
        <v>412.06400000000002</v>
      </c>
      <c r="J22" s="55"/>
      <c r="K22" s="63">
        <v>7.1999999999999995E-2</v>
      </c>
      <c r="L22" s="62">
        <f t="shared" si="1"/>
        <v>441.73260800000003</v>
      </c>
      <c r="M22" s="2"/>
      <c r="N22" s="36"/>
      <c r="O22" s="2"/>
      <c r="P22" s="2"/>
      <c r="Q22" s="2"/>
      <c r="R22" s="2"/>
      <c r="S22" s="2"/>
    </row>
    <row r="23" spans="2:19" x14ac:dyDescent="0.25">
      <c r="B23" s="2" t="s">
        <v>40</v>
      </c>
      <c r="C23" s="2" t="s">
        <v>41</v>
      </c>
      <c r="D23" s="2" t="s">
        <v>112</v>
      </c>
      <c r="E23" s="37" t="s">
        <v>118</v>
      </c>
      <c r="F23" s="51">
        <v>475</v>
      </c>
      <c r="G23" s="53">
        <v>4.3200000000000002E-2</v>
      </c>
      <c r="H23" s="48"/>
      <c r="I23" s="45">
        <f t="shared" si="0"/>
        <v>495.52</v>
      </c>
      <c r="J23" s="55"/>
      <c r="K23" s="63">
        <v>7.1999999999999995E-2</v>
      </c>
      <c r="L23" s="62">
        <f t="shared" si="1"/>
        <v>531.19744000000003</v>
      </c>
      <c r="M23" s="2"/>
      <c r="N23" s="36"/>
      <c r="O23" s="2"/>
      <c r="P23" s="2"/>
      <c r="Q23" s="2"/>
      <c r="R23" s="2"/>
      <c r="S23" s="2"/>
    </row>
    <row r="24" spans="2:19" x14ac:dyDescent="0.25">
      <c r="B24" s="2" t="s">
        <v>42</v>
      </c>
      <c r="C24" s="2" t="s">
        <v>41</v>
      </c>
      <c r="D24" s="2" t="s">
        <v>119</v>
      </c>
      <c r="E24" s="37" t="s">
        <v>120</v>
      </c>
      <c r="F24" s="51">
        <v>490</v>
      </c>
      <c r="G24" s="53">
        <v>4.3200000000000002E-2</v>
      </c>
      <c r="H24" s="48"/>
      <c r="I24" s="45">
        <f t="shared" si="0"/>
        <v>511.16800000000001</v>
      </c>
      <c r="J24" s="55"/>
      <c r="K24" s="63">
        <v>7.1999999999999995E-2</v>
      </c>
      <c r="L24" s="62">
        <f t="shared" si="1"/>
        <v>547.97209600000008</v>
      </c>
      <c r="M24" s="2"/>
      <c r="N24" s="36"/>
      <c r="O24" s="2"/>
      <c r="P24" s="2"/>
      <c r="Q24" s="2"/>
      <c r="R24" s="2"/>
      <c r="S24" s="2"/>
    </row>
    <row r="25" spans="2:19" x14ac:dyDescent="0.25">
      <c r="B25" s="2" t="s">
        <v>43</v>
      </c>
      <c r="C25" s="2" t="s">
        <v>41</v>
      </c>
      <c r="D25" s="2" t="s">
        <v>121</v>
      </c>
      <c r="E25" s="37" t="s">
        <v>122</v>
      </c>
      <c r="F25" s="51">
        <v>200</v>
      </c>
      <c r="G25" s="53">
        <v>4.3200000000000002E-2</v>
      </c>
      <c r="H25" s="48"/>
      <c r="I25" s="45">
        <f t="shared" si="0"/>
        <v>208.64</v>
      </c>
      <c r="J25" s="55"/>
      <c r="K25" s="63">
        <v>7.1999999999999995E-2</v>
      </c>
      <c r="L25" s="62">
        <f t="shared" si="1"/>
        <v>223.66208</v>
      </c>
      <c r="M25" s="2"/>
      <c r="N25" s="36"/>
      <c r="O25" s="2"/>
      <c r="P25" s="2"/>
      <c r="Q25" s="2"/>
      <c r="R25" s="2"/>
      <c r="S25" s="2"/>
    </row>
    <row r="26" spans="2:19" x14ac:dyDescent="0.25">
      <c r="B26" s="2" t="s">
        <v>44</v>
      </c>
      <c r="C26" s="2" t="s">
        <v>41</v>
      </c>
      <c r="D26" s="2" t="s">
        <v>123</v>
      </c>
      <c r="E26" s="37" t="s">
        <v>124</v>
      </c>
      <c r="F26" s="51">
        <v>230</v>
      </c>
      <c r="G26" s="53">
        <v>4.3200000000000002E-2</v>
      </c>
      <c r="H26" s="48"/>
      <c r="I26" s="45">
        <f t="shared" si="0"/>
        <v>239.93600000000001</v>
      </c>
      <c r="J26" s="55"/>
      <c r="K26" s="63">
        <v>7.1999999999999995E-2</v>
      </c>
      <c r="L26" s="62">
        <f t="shared" si="1"/>
        <v>257.21139200000005</v>
      </c>
      <c r="M26" s="2"/>
      <c r="N26" s="36"/>
      <c r="O26" s="2"/>
      <c r="P26" s="2"/>
      <c r="Q26" s="2"/>
      <c r="R26" s="2"/>
      <c r="S26" s="2"/>
    </row>
    <row r="27" spans="2:19" x14ac:dyDescent="0.25">
      <c r="B27" s="2" t="s">
        <v>45</v>
      </c>
      <c r="C27" s="2" t="s">
        <v>41</v>
      </c>
      <c r="D27" s="2" t="s">
        <v>125</v>
      </c>
      <c r="E27" s="37" t="s">
        <v>126</v>
      </c>
      <c r="F27" s="51">
        <v>490</v>
      </c>
      <c r="G27" s="53">
        <v>4.3200000000000002E-2</v>
      </c>
      <c r="H27" s="48"/>
      <c r="I27" s="45">
        <f t="shared" si="0"/>
        <v>511.16800000000001</v>
      </c>
      <c r="J27" s="55"/>
      <c r="K27" s="63">
        <v>7.1999999999999995E-2</v>
      </c>
      <c r="L27" s="62">
        <f t="shared" si="1"/>
        <v>547.97209600000008</v>
      </c>
      <c r="M27" s="2"/>
      <c r="N27" s="36"/>
      <c r="O27" s="2"/>
      <c r="P27" s="2"/>
      <c r="Q27" s="2"/>
      <c r="R27" s="2"/>
      <c r="S27" s="2"/>
    </row>
    <row r="28" spans="2:19" x14ac:dyDescent="0.25">
      <c r="B28" s="2" t="s">
        <v>46</v>
      </c>
      <c r="C28" s="2" t="s">
        <v>41</v>
      </c>
      <c r="D28" s="2" t="s">
        <v>125</v>
      </c>
      <c r="E28" s="37" t="s">
        <v>127</v>
      </c>
      <c r="F28" s="51">
        <v>882</v>
      </c>
      <c r="G28" s="53">
        <v>4.3200000000000002E-2</v>
      </c>
      <c r="H28" s="48"/>
      <c r="I28" s="45">
        <f t="shared" si="0"/>
        <v>920.10239999999999</v>
      </c>
      <c r="J28" s="55"/>
      <c r="K28" s="63">
        <v>7.1999999999999995E-2</v>
      </c>
      <c r="L28" s="62">
        <f t="shared" si="1"/>
        <v>986.3497728000001</v>
      </c>
      <c r="M28" s="2"/>
      <c r="N28" s="36"/>
      <c r="O28" s="2"/>
      <c r="P28" s="2"/>
      <c r="Q28" s="2"/>
      <c r="R28" s="2"/>
      <c r="S28" s="2"/>
    </row>
    <row r="29" spans="2:19" x14ac:dyDescent="0.25">
      <c r="B29" s="2" t="s">
        <v>47</v>
      </c>
      <c r="C29" s="2" t="s">
        <v>19</v>
      </c>
      <c r="D29" s="2" t="s">
        <v>128</v>
      </c>
      <c r="E29" s="37" t="s">
        <v>129</v>
      </c>
      <c r="F29" s="51">
        <v>540.9</v>
      </c>
      <c r="G29" s="53">
        <v>4.3200000000000002E-2</v>
      </c>
      <c r="H29" s="48"/>
      <c r="I29" s="45">
        <f t="shared" si="0"/>
        <v>564.26688000000001</v>
      </c>
      <c r="J29" s="55"/>
      <c r="K29" s="63">
        <v>7.1999999999999995E-2</v>
      </c>
      <c r="L29" s="62">
        <f t="shared" si="1"/>
        <v>604.89409536000005</v>
      </c>
      <c r="M29" s="2"/>
      <c r="N29" s="36"/>
      <c r="O29" s="2"/>
      <c r="P29" s="2"/>
      <c r="Q29" s="2"/>
      <c r="R29" s="2"/>
      <c r="S29" s="2"/>
    </row>
    <row r="30" spans="2:19" x14ac:dyDescent="0.25">
      <c r="B30" s="2" t="s">
        <v>48</v>
      </c>
      <c r="C30" s="2" t="s">
        <v>19</v>
      </c>
      <c r="D30" s="2" t="s">
        <v>130</v>
      </c>
      <c r="E30" s="37" t="s">
        <v>131</v>
      </c>
      <c r="F30" s="51">
        <v>1250</v>
      </c>
      <c r="G30" s="53">
        <v>4.3200000000000002E-2</v>
      </c>
      <c r="H30" s="48"/>
      <c r="I30" s="45">
        <f t="shared" si="0"/>
        <v>1304</v>
      </c>
      <c r="J30" s="55"/>
      <c r="K30" s="63">
        <v>7.1999999999999995E-2</v>
      </c>
      <c r="L30" s="62">
        <f t="shared" si="1"/>
        <v>1397.8880000000001</v>
      </c>
      <c r="M30" s="2"/>
      <c r="N30" s="36"/>
      <c r="O30" s="2"/>
      <c r="P30" s="2"/>
      <c r="Q30" s="2"/>
      <c r="R30" s="2"/>
      <c r="S30" s="2"/>
    </row>
    <row r="31" spans="2:19" x14ac:dyDescent="0.25">
      <c r="B31" s="2" t="s">
        <v>49</v>
      </c>
      <c r="C31" s="2" t="s">
        <v>19</v>
      </c>
      <c r="D31" s="2" t="s">
        <v>132</v>
      </c>
      <c r="E31" s="37" t="s">
        <v>133</v>
      </c>
      <c r="F31" s="51">
        <v>354</v>
      </c>
      <c r="G31" s="53">
        <v>4.3200000000000002E-2</v>
      </c>
      <c r="H31" s="48"/>
      <c r="I31" s="45">
        <f t="shared" si="0"/>
        <v>369.2928</v>
      </c>
      <c r="J31" s="55"/>
      <c r="K31" s="63">
        <v>7.1999999999999995E-2</v>
      </c>
      <c r="L31" s="62">
        <f t="shared" si="1"/>
        <v>395.88188160000004</v>
      </c>
      <c r="M31" s="2"/>
      <c r="N31" s="36"/>
      <c r="O31" s="2"/>
      <c r="P31" s="2"/>
      <c r="Q31" s="2"/>
      <c r="R31" s="2"/>
      <c r="S31" s="2"/>
    </row>
    <row r="32" spans="2:19" x14ac:dyDescent="0.25">
      <c r="B32" s="2" t="s">
        <v>50</v>
      </c>
      <c r="C32" s="2" t="s">
        <v>19</v>
      </c>
      <c r="D32" s="2" t="s">
        <v>134</v>
      </c>
      <c r="E32" s="37" t="s">
        <v>135</v>
      </c>
      <c r="F32" s="51">
        <v>856</v>
      </c>
      <c r="G32" s="53">
        <v>4.3200000000000002E-2</v>
      </c>
      <c r="H32" s="48"/>
      <c r="I32" s="45">
        <f t="shared" si="0"/>
        <v>892.97919999999999</v>
      </c>
      <c r="J32" s="55"/>
      <c r="K32" s="63">
        <v>7.1999999999999995E-2</v>
      </c>
      <c r="L32" s="62">
        <f t="shared" si="1"/>
        <v>957.27370240000005</v>
      </c>
      <c r="M32" s="2"/>
      <c r="N32" s="36"/>
      <c r="O32" s="2"/>
      <c r="P32" s="2"/>
      <c r="Q32" s="2"/>
      <c r="R32" s="2"/>
      <c r="S32" s="2"/>
    </row>
    <row r="33" spans="2:19" x14ac:dyDescent="0.25">
      <c r="B33" s="2" t="s">
        <v>51</v>
      </c>
      <c r="C33" s="2" t="s">
        <v>19</v>
      </c>
      <c r="D33" s="2" t="s">
        <v>136</v>
      </c>
      <c r="E33" s="37" t="s">
        <v>137</v>
      </c>
      <c r="F33" s="51">
        <v>550</v>
      </c>
      <c r="G33" s="53">
        <v>4.3200000000000002E-2</v>
      </c>
      <c r="H33" s="48"/>
      <c r="I33" s="45">
        <f t="shared" si="0"/>
        <v>573.76</v>
      </c>
      <c r="J33" s="55"/>
      <c r="K33" s="63">
        <v>7.1999999999999995E-2</v>
      </c>
      <c r="L33" s="62">
        <f t="shared" si="1"/>
        <v>615.07072000000005</v>
      </c>
      <c r="M33" s="2"/>
      <c r="N33" s="36"/>
      <c r="O33" s="2"/>
      <c r="P33" s="2"/>
      <c r="Q33" s="2"/>
      <c r="R33" s="2"/>
      <c r="S33" s="2"/>
    </row>
    <row r="34" spans="2:19" x14ac:dyDescent="0.25">
      <c r="B34" s="2" t="s">
        <v>52</v>
      </c>
      <c r="C34" s="2" t="s">
        <v>19</v>
      </c>
      <c r="D34" s="2" t="s">
        <v>138</v>
      </c>
      <c r="E34" s="37" t="s">
        <v>139</v>
      </c>
      <c r="F34" s="51">
        <v>733.64</v>
      </c>
      <c r="G34" s="53">
        <v>4.3200000000000002E-2</v>
      </c>
      <c r="H34" s="48"/>
      <c r="I34" s="45">
        <f t="shared" si="0"/>
        <v>765.33324800000003</v>
      </c>
      <c r="J34" s="55"/>
      <c r="K34" s="63">
        <v>7.1999999999999995E-2</v>
      </c>
      <c r="L34" s="62">
        <f t="shared" si="1"/>
        <v>820.43724185600013</v>
      </c>
      <c r="M34" s="2"/>
      <c r="N34" s="36"/>
      <c r="O34" s="2"/>
      <c r="P34" s="2"/>
      <c r="Q34" s="2"/>
      <c r="R34" s="2"/>
      <c r="S34" s="2"/>
    </row>
    <row r="35" spans="2:19" x14ac:dyDescent="0.25">
      <c r="B35" s="2" t="s">
        <v>53</v>
      </c>
      <c r="C35" s="2" t="s">
        <v>19</v>
      </c>
      <c r="D35" s="2" t="s">
        <v>140</v>
      </c>
      <c r="E35" s="37" t="s">
        <v>141</v>
      </c>
      <c r="F35" s="51">
        <v>5.23</v>
      </c>
      <c r="G35" s="53">
        <v>4.3200000000000002E-2</v>
      </c>
      <c r="H35" s="48"/>
      <c r="I35" s="45">
        <f t="shared" si="0"/>
        <v>5.4559360000000003</v>
      </c>
      <c r="J35" s="55"/>
      <c r="K35" s="63">
        <v>7.1999999999999995E-2</v>
      </c>
      <c r="L35" s="62">
        <f t="shared" si="1"/>
        <v>5.8487633920000004</v>
      </c>
      <c r="M35" s="2"/>
      <c r="N35" s="36"/>
      <c r="O35" s="2"/>
      <c r="P35" s="2"/>
      <c r="Q35" s="2"/>
      <c r="R35" s="2"/>
      <c r="S35" s="2"/>
    </row>
    <row r="36" spans="2:19" x14ac:dyDescent="0.25">
      <c r="B36" s="2" t="s">
        <v>54</v>
      </c>
      <c r="C36" s="2" t="s">
        <v>19</v>
      </c>
      <c r="D36" s="2" t="s">
        <v>142</v>
      </c>
      <c r="E36" s="37" t="s">
        <v>143</v>
      </c>
      <c r="F36" s="51">
        <v>12.77</v>
      </c>
      <c r="G36" s="53">
        <v>4.3200000000000002E-2</v>
      </c>
      <c r="H36" s="48"/>
      <c r="I36" s="45">
        <f t="shared" si="0"/>
        <v>13.321664</v>
      </c>
      <c r="J36" s="55"/>
      <c r="K36" s="63">
        <v>7.1999999999999995E-2</v>
      </c>
      <c r="L36" s="62">
        <f t="shared" si="1"/>
        <v>14.280823808000001</v>
      </c>
      <c r="M36" s="2"/>
      <c r="N36" s="36"/>
      <c r="O36" s="2"/>
      <c r="P36" s="2"/>
      <c r="Q36" s="2"/>
      <c r="R36" s="2"/>
      <c r="S36" s="2"/>
    </row>
    <row r="37" spans="2:19" x14ac:dyDescent="0.25">
      <c r="B37" s="2" t="s">
        <v>55</v>
      </c>
      <c r="C37" s="2" t="s">
        <v>19</v>
      </c>
      <c r="D37" s="2" t="s">
        <v>144</v>
      </c>
      <c r="E37" s="37" t="s">
        <v>145</v>
      </c>
      <c r="F37" s="51">
        <v>6448</v>
      </c>
      <c r="G37" s="53">
        <v>4.3200000000000002E-2</v>
      </c>
      <c r="H37" s="48"/>
      <c r="I37" s="45">
        <f t="shared" si="0"/>
        <v>6726.5536000000002</v>
      </c>
      <c r="J37" s="55"/>
      <c r="K37" s="63">
        <v>7.1999999999999995E-2</v>
      </c>
      <c r="L37" s="62">
        <f t="shared" si="1"/>
        <v>7210.8654592000003</v>
      </c>
      <c r="M37" s="2"/>
      <c r="N37" s="36"/>
      <c r="O37" s="2"/>
      <c r="P37" s="2"/>
      <c r="Q37" s="2"/>
      <c r="R37" s="2"/>
      <c r="S37" s="2"/>
    </row>
    <row r="38" spans="2:19" x14ac:dyDescent="0.25">
      <c r="B38" s="2" t="s">
        <v>56</v>
      </c>
      <c r="C38" s="2" t="s">
        <v>19</v>
      </c>
      <c r="D38" s="2" t="s">
        <v>146</v>
      </c>
      <c r="E38" s="37" t="s">
        <v>147</v>
      </c>
      <c r="F38" s="51">
        <v>5820</v>
      </c>
      <c r="G38" s="53">
        <v>4.3200000000000002E-2</v>
      </c>
      <c r="H38" s="48"/>
      <c r="I38" s="45">
        <f t="shared" si="0"/>
        <v>6071.424</v>
      </c>
      <c r="J38" s="55"/>
      <c r="K38" s="63">
        <v>7.1999999999999995E-2</v>
      </c>
      <c r="L38" s="62">
        <f t="shared" si="1"/>
        <v>6508.5665280000003</v>
      </c>
      <c r="M38" s="2"/>
      <c r="N38" s="36"/>
      <c r="O38" s="2"/>
      <c r="P38" s="2"/>
      <c r="Q38" s="2"/>
      <c r="R38" s="2"/>
      <c r="S38" s="2"/>
    </row>
    <row r="39" spans="2:19" x14ac:dyDescent="0.25">
      <c r="B39" s="2" t="s">
        <v>57</v>
      </c>
      <c r="C39" s="2" t="s">
        <v>19</v>
      </c>
      <c r="D39" s="2" t="s">
        <v>148</v>
      </c>
      <c r="E39" s="37" t="s">
        <v>149</v>
      </c>
      <c r="F39" s="51">
        <v>268.2</v>
      </c>
      <c r="G39" s="53">
        <v>4.3200000000000002E-2</v>
      </c>
      <c r="H39" s="48"/>
      <c r="I39" s="45">
        <f t="shared" si="0"/>
        <v>279.78623999999996</v>
      </c>
      <c r="J39" s="55"/>
      <c r="K39" s="63">
        <v>7.1999999999999995E-2</v>
      </c>
      <c r="L39" s="62">
        <f t="shared" si="1"/>
        <v>299.93084927999996</v>
      </c>
      <c r="M39" s="2"/>
      <c r="N39" s="36"/>
      <c r="O39" s="2"/>
      <c r="P39" s="2"/>
      <c r="Q39" s="2"/>
      <c r="R39" s="2"/>
      <c r="S39" s="2"/>
    </row>
    <row r="40" spans="2:19" x14ac:dyDescent="0.25">
      <c r="B40" s="2" t="s">
        <v>58</v>
      </c>
      <c r="C40" s="2" t="s">
        <v>19</v>
      </c>
      <c r="D40" s="2" t="s">
        <v>150</v>
      </c>
      <c r="E40" s="37" t="s">
        <v>151</v>
      </c>
      <c r="F40" s="51">
        <v>227.3</v>
      </c>
      <c r="G40" s="53">
        <v>4.3200000000000002E-2</v>
      </c>
      <c r="H40" s="48"/>
      <c r="I40" s="45">
        <f t="shared" si="0"/>
        <v>237.11936</v>
      </c>
      <c r="J40" s="55"/>
      <c r="K40" s="63">
        <v>7.1999999999999995E-2</v>
      </c>
      <c r="L40" s="62">
        <f t="shared" si="1"/>
        <v>254.19195392</v>
      </c>
      <c r="M40" s="2"/>
      <c r="N40" s="36"/>
      <c r="O40" s="2"/>
      <c r="P40" s="2"/>
      <c r="Q40" s="2"/>
      <c r="R40" s="2"/>
      <c r="S40" s="2"/>
    </row>
    <row r="41" spans="2:19" x14ac:dyDescent="0.25">
      <c r="B41" s="2" t="s">
        <v>59</v>
      </c>
      <c r="C41" s="2" t="s">
        <v>19</v>
      </c>
      <c r="D41" s="2" t="s">
        <v>152</v>
      </c>
      <c r="E41" s="37" t="s">
        <v>153</v>
      </c>
      <c r="F41" s="51">
        <v>301.3</v>
      </c>
      <c r="G41" s="53">
        <v>4.3200000000000002E-2</v>
      </c>
      <c r="H41" s="48"/>
      <c r="I41" s="45">
        <f t="shared" si="0"/>
        <v>314.31616000000002</v>
      </c>
      <c r="J41" s="55"/>
      <c r="K41" s="63">
        <v>7.1999999999999995E-2</v>
      </c>
      <c r="L41" s="62">
        <f t="shared" si="1"/>
        <v>336.94692352000004</v>
      </c>
      <c r="M41" s="2"/>
      <c r="N41" s="36"/>
      <c r="O41" s="2"/>
      <c r="P41" s="2"/>
      <c r="Q41" s="2"/>
      <c r="R41" s="2"/>
      <c r="S41" s="2"/>
    </row>
    <row r="42" spans="2:19" x14ac:dyDescent="0.25">
      <c r="B42" s="2" t="s">
        <v>60</v>
      </c>
      <c r="C42" s="2" t="s">
        <v>19</v>
      </c>
      <c r="D42" s="2" t="s">
        <v>152</v>
      </c>
      <c r="E42" s="37" t="s">
        <v>154</v>
      </c>
      <c r="F42" s="51">
        <v>544.62</v>
      </c>
      <c r="G42" s="53">
        <v>4.3200000000000002E-2</v>
      </c>
      <c r="H42" s="48"/>
      <c r="I42" s="45">
        <f t="shared" si="0"/>
        <v>568.14758400000005</v>
      </c>
      <c r="J42" s="55"/>
      <c r="K42" s="63">
        <v>7.1999999999999995E-2</v>
      </c>
      <c r="L42" s="62">
        <f t="shared" si="1"/>
        <v>609.05421004800007</v>
      </c>
      <c r="M42" s="2"/>
      <c r="N42" s="36"/>
      <c r="O42" s="2"/>
      <c r="P42" s="2"/>
      <c r="Q42" s="2"/>
      <c r="R42" s="2"/>
      <c r="S42" s="2"/>
    </row>
    <row r="43" spans="2:19" x14ac:dyDescent="0.25">
      <c r="B43" s="2" t="s">
        <v>61</v>
      </c>
      <c r="C43" s="2" t="s">
        <v>19</v>
      </c>
      <c r="D43" s="2" t="s">
        <v>152</v>
      </c>
      <c r="E43" s="37" t="s">
        <v>155</v>
      </c>
      <c r="F43" s="51">
        <v>389.58</v>
      </c>
      <c r="G43" s="53">
        <v>4.3200000000000002E-2</v>
      </c>
      <c r="H43" s="48"/>
      <c r="I43" s="45">
        <f t="shared" si="0"/>
        <v>406.40985599999999</v>
      </c>
      <c r="J43" s="55"/>
      <c r="K43" s="63">
        <v>7.1999999999999995E-2</v>
      </c>
      <c r="L43" s="62">
        <f t="shared" si="1"/>
        <v>435.671365632</v>
      </c>
      <c r="M43" s="2"/>
      <c r="N43" s="36"/>
      <c r="O43" s="2"/>
      <c r="P43" s="2"/>
      <c r="Q43" s="2"/>
      <c r="R43" s="2"/>
      <c r="S43" s="2"/>
    </row>
    <row r="44" spans="2:19" s="24" customFormat="1" x14ac:dyDescent="0.25">
      <c r="B44" s="38" t="s">
        <v>62</v>
      </c>
      <c r="C44" s="38" t="s">
        <v>19</v>
      </c>
      <c r="D44" s="38" t="s">
        <v>152</v>
      </c>
      <c r="E44" s="39" t="s">
        <v>156</v>
      </c>
      <c r="F44" s="52">
        <v>938.58</v>
      </c>
      <c r="G44" s="56">
        <v>4.3200000000000002E-2</v>
      </c>
      <c r="H44" s="49"/>
      <c r="I44" s="46">
        <f t="shared" si="0"/>
        <v>979.12665600000003</v>
      </c>
      <c r="J44" s="57" t="s">
        <v>189</v>
      </c>
      <c r="K44" s="63"/>
      <c r="L44" s="70" t="s">
        <v>195</v>
      </c>
      <c r="M44" s="38"/>
      <c r="N44" s="40"/>
      <c r="O44" s="38"/>
      <c r="P44" s="38"/>
      <c r="Q44" s="38"/>
      <c r="R44" s="38"/>
      <c r="S44" s="38"/>
    </row>
    <row r="45" spans="2:19" x14ac:dyDescent="0.25">
      <c r="B45" s="2" t="s">
        <v>63</v>
      </c>
      <c r="C45" s="2" t="s">
        <v>19</v>
      </c>
      <c r="D45" s="2" t="s">
        <v>152</v>
      </c>
      <c r="E45" s="37" t="s">
        <v>157</v>
      </c>
      <c r="F45" s="51">
        <v>503.96</v>
      </c>
      <c r="G45" s="53">
        <v>4.3200000000000002E-2</v>
      </c>
      <c r="H45" s="48"/>
      <c r="I45" s="45">
        <f t="shared" si="0"/>
        <v>525.73107199999993</v>
      </c>
      <c r="J45" s="55"/>
      <c r="K45" s="63">
        <v>7.1999999999999995E-2</v>
      </c>
      <c r="L45" s="62">
        <f t="shared" si="1"/>
        <v>563.58370918399999</v>
      </c>
      <c r="M45" s="2"/>
      <c r="N45" s="36"/>
      <c r="O45" s="2"/>
      <c r="P45" s="2"/>
      <c r="Q45" s="2"/>
      <c r="R45" s="2"/>
      <c r="S45" s="2"/>
    </row>
    <row r="46" spans="2:19" s="24" customFormat="1" x14ac:dyDescent="0.25">
      <c r="B46" s="38" t="s">
        <v>64</v>
      </c>
      <c r="C46" s="38" t="s">
        <v>19</v>
      </c>
      <c r="D46" s="38" t="s">
        <v>152</v>
      </c>
      <c r="E46" s="39" t="s">
        <v>158</v>
      </c>
      <c r="F46" s="52">
        <v>1086.96</v>
      </c>
      <c r="G46" s="56">
        <v>4.3200000000000002E-2</v>
      </c>
      <c r="H46" s="49"/>
      <c r="I46" s="46">
        <f t="shared" si="0"/>
        <v>1133.9166720000001</v>
      </c>
      <c r="J46" s="57" t="s">
        <v>189</v>
      </c>
      <c r="K46" s="63"/>
      <c r="L46" s="70" t="s">
        <v>195</v>
      </c>
      <c r="M46" s="38"/>
      <c r="N46" s="40"/>
      <c r="O46" s="38"/>
      <c r="P46" s="38"/>
      <c r="Q46" s="38"/>
      <c r="R46" s="38"/>
      <c r="S46" s="38"/>
    </row>
    <row r="47" spans="2:19" x14ac:dyDescent="0.25">
      <c r="B47" s="2" t="s">
        <v>65</v>
      </c>
      <c r="C47" s="2" t="s">
        <v>19</v>
      </c>
      <c r="D47" s="2" t="s">
        <v>152</v>
      </c>
      <c r="E47" s="37" t="s">
        <v>159</v>
      </c>
      <c r="F47" s="51">
        <v>652.35</v>
      </c>
      <c r="G47" s="53">
        <v>4.3200000000000002E-2</v>
      </c>
      <c r="H47" s="48"/>
      <c r="I47" s="45">
        <f t="shared" si="0"/>
        <v>680.53152</v>
      </c>
      <c r="J47" s="55"/>
      <c r="K47" s="63">
        <v>7.1999999999999995E-2</v>
      </c>
      <c r="L47" s="62">
        <f t="shared" si="1"/>
        <v>729.52978944000006</v>
      </c>
      <c r="M47" s="2"/>
      <c r="N47" s="36"/>
      <c r="O47" s="2"/>
      <c r="P47" s="2"/>
      <c r="Q47" s="2"/>
      <c r="R47" s="2"/>
      <c r="S47" s="2"/>
    </row>
    <row r="48" spans="2:19" x14ac:dyDescent="0.25">
      <c r="B48" s="2" t="s">
        <v>66</v>
      </c>
      <c r="C48" s="2" t="s">
        <v>19</v>
      </c>
      <c r="D48" s="2" t="s">
        <v>152</v>
      </c>
      <c r="E48" s="37" t="s">
        <v>160</v>
      </c>
      <c r="F48" s="51">
        <v>783.9</v>
      </c>
      <c r="G48" s="53">
        <v>4.3200000000000002E-2</v>
      </c>
      <c r="H48" s="48"/>
      <c r="I48" s="45">
        <f t="shared" si="0"/>
        <v>817.76447999999993</v>
      </c>
      <c r="J48" s="55"/>
      <c r="K48" s="63">
        <v>7.1999999999999995E-2</v>
      </c>
      <c r="L48" s="62">
        <f t="shared" si="1"/>
        <v>876.64352255999995</v>
      </c>
      <c r="M48" s="2"/>
      <c r="N48" s="36"/>
      <c r="O48" s="2"/>
      <c r="P48" s="2"/>
      <c r="Q48" s="2"/>
      <c r="R48" s="2"/>
      <c r="S48" s="2"/>
    </row>
    <row r="49" spans="2:19" x14ac:dyDescent="0.25">
      <c r="B49" s="2" t="s">
        <v>67</v>
      </c>
      <c r="C49" s="2" t="s">
        <v>19</v>
      </c>
      <c r="D49" s="2" t="s">
        <v>152</v>
      </c>
      <c r="E49" s="37" t="s">
        <v>161</v>
      </c>
      <c r="F49" s="51">
        <v>995.13</v>
      </c>
      <c r="G49" s="53">
        <v>4.3200000000000002E-2</v>
      </c>
      <c r="H49" s="48"/>
      <c r="I49" s="45">
        <f t="shared" si="0"/>
        <v>1038.119616</v>
      </c>
      <c r="J49" s="55"/>
      <c r="K49" s="63">
        <v>7.1999999999999995E-2</v>
      </c>
      <c r="L49" s="62">
        <f t="shared" si="1"/>
        <v>1112.8642283520001</v>
      </c>
      <c r="M49" s="2"/>
      <c r="N49" s="36"/>
      <c r="O49" s="2"/>
      <c r="P49" s="2"/>
      <c r="Q49" s="2"/>
      <c r="R49" s="2"/>
      <c r="S49" s="2"/>
    </row>
    <row r="50" spans="2:19" x14ac:dyDescent="0.25">
      <c r="B50" s="2" t="s">
        <v>68</v>
      </c>
      <c r="C50" s="2" t="s">
        <v>19</v>
      </c>
      <c r="D50" s="2" t="s">
        <v>152</v>
      </c>
      <c r="E50" s="37" t="s">
        <v>162</v>
      </c>
      <c r="F50" s="51">
        <v>469.79</v>
      </c>
      <c r="G50" s="53">
        <v>4.3200000000000002E-2</v>
      </c>
      <c r="H50" s="48"/>
      <c r="I50" s="45">
        <f t="shared" si="0"/>
        <v>490.08492800000005</v>
      </c>
      <c r="J50" s="55"/>
      <c r="K50" s="63">
        <v>7.1999999999999995E-2</v>
      </c>
      <c r="L50" s="62">
        <f t="shared" si="1"/>
        <v>525.37104281600011</v>
      </c>
      <c r="M50" s="2"/>
      <c r="N50" s="36"/>
      <c r="O50" s="2"/>
      <c r="P50" s="2"/>
      <c r="Q50" s="2"/>
      <c r="R50" s="2"/>
      <c r="S50" s="2"/>
    </row>
    <row r="51" spans="2:19" x14ac:dyDescent="0.25">
      <c r="B51" s="2" t="s">
        <v>69</v>
      </c>
      <c r="C51" s="2" t="s">
        <v>19</v>
      </c>
      <c r="D51" s="2" t="s">
        <v>152</v>
      </c>
      <c r="E51" s="37" t="s">
        <v>163</v>
      </c>
      <c r="F51" s="51">
        <v>406.87</v>
      </c>
      <c r="G51" s="53">
        <v>4.3200000000000002E-2</v>
      </c>
      <c r="H51" s="48"/>
      <c r="I51" s="45">
        <f t="shared" si="0"/>
        <v>424.44678399999998</v>
      </c>
      <c r="J51" s="55"/>
      <c r="K51" s="63">
        <v>7.1999999999999995E-2</v>
      </c>
      <c r="L51" s="62">
        <f t="shared" si="1"/>
        <v>455.00695244799999</v>
      </c>
      <c r="M51" s="2"/>
      <c r="N51" s="36"/>
      <c r="O51" s="2"/>
      <c r="P51" s="2"/>
      <c r="Q51" s="2"/>
      <c r="R51" s="2"/>
      <c r="S51" s="2"/>
    </row>
    <row r="52" spans="2:19" x14ac:dyDescent="0.25">
      <c r="B52" s="2" t="s">
        <v>70</v>
      </c>
      <c r="C52" s="2" t="s">
        <v>19</v>
      </c>
      <c r="D52" s="2" t="s">
        <v>152</v>
      </c>
      <c r="E52" s="37" t="s">
        <v>164</v>
      </c>
      <c r="F52" s="51">
        <v>695.78</v>
      </c>
      <c r="G52" s="53">
        <v>4.3200000000000002E-2</v>
      </c>
      <c r="H52" s="48"/>
      <c r="I52" s="45">
        <f t="shared" si="0"/>
        <v>725.83769599999994</v>
      </c>
      <c r="J52" s="55"/>
      <c r="K52" s="63">
        <v>7.1999999999999995E-2</v>
      </c>
      <c r="L52" s="62">
        <f t="shared" si="1"/>
        <v>778.098010112</v>
      </c>
      <c r="M52" s="2"/>
      <c r="N52" s="36"/>
      <c r="O52" s="2"/>
      <c r="P52" s="2"/>
      <c r="Q52" s="2"/>
      <c r="R52" s="2"/>
      <c r="S52" s="2"/>
    </row>
    <row r="53" spans="2:19" x14ac:dyDescent="0.25">
      <c r="B53" s="2" t="s">
        <v>71</v>
      </c>
      <c r="C53" s="2" t="s">
        <v>19</v>
      </c>
      <c r="D53" s="2" t="s">
        <v>152</v>
      </c>
      <c r="E53" s="37" t="s">
        <v>165</v>
      </c>
      <c r="F53" s="51">
        <v>666.75</v>
      </c>
      <c r="G53" s="53">
        <v>4.3200000000000002E-2</v>
      </c>
      <c r="H53" s="48"/>
      <c r="I53" s="45">
        <f t="shared" si="0"/>
        <v>695.55359999999996</v>
      </c>
      <c r="J53" s="55"/>
      <c r="K53" s="63">
        <v>7.1999999999999995E-2</v>
      </c>
      <c r="L53" s="62">
        <f t="shared" si="1"/>
        <v>745.63345919999995</v>
      </c>
      <c r="M53" s="2"/>
      <c r="N53" s="36"/>
      <c r="O53" s="2"/>
      <c r="P53" s="2"/>
      <c r="Q53" s="2"/>
      <c r="R53" s="2"/>
      <c r="S53" s="2"/>
    </row>
    <row r="54" spans="2:19" x14ac:dyDescent="0.25">
      <c r="B54" s="2" t="s">
        <v>72</v>
      </c>
      <c r="C54" s="2" t="s">
        <v>73</v>
      </c>
      <c r="D54" s="2" t="s">
        <v>166</v>
      </c>
      <c r="E54" s="37" t="s">
        <v>167</v>
      </c>
      <c r="F54" s="51" t="s">
        <v>186</v>
      </c>
      <c r="G54" s="53">
        <v>4.3200000000000002E-2</v>
      </c>
      <c r="H54" s="48"/>
      <c r="I54" s="45">
        <v>2378.5</v>
      </c>
      <c r="J54" s="55"/>
      <c r="K54" s="63">
        <v>7.1999999999999995E-2</v>
      </c>
      <c r="L54" s="69" t="s">
        <v>193</v>
      </c>
      <c r="M54" s="2"/>
      <c r="N54" s="36"/>
      <c r="O54" s="2"/>
      <c r="P54" s="2"/>
      <c r="Q54" s="2"/>
      <c r="R54" s="2"/>
      <c r="S54" s="2"/>
    </row>
    <row r="55" spans="2:19" x14ac:dyDescent="0.25">
      <c r="B55" s="2" t="s">
        <v>74</v>
      </c>
      <c r="C55" s="2" t="s">
        <v>73</v>
      </c>
      <c r="D55" s="2" t="s">
        <v>168</v>
      </c>
      <c r="E55" s="37" t="s">
        <v>169</v>
      </c>
      <c r="F55" s="51" t="s">
        <v>187</v>
      </c>
      <c r="G55" s="53">
        <v>4.3200000000000002E-2</v>
      </c>
      <c r="H55" s="48"/>
      <c r="I55" s="45">
        <v>2284.61</v>
      </c>
      <c r="J55" s="55"/>
      <c r="K55" s="63">
        <v>7.1999999999999995E-2</v>
      </c>
      <c r="L55" s="69" t="s">
        <v>194</v>
      </c>
      <c r="M55" s="2"/>
      <c r="N55" s="36"/>
      <c r="O55" s="2"/>
      <c r="P55" s="2"/>
      <c r="Q55" s="2"/>
      <c r="R55" s="2"/>
      <c r="S55" s="2"/>
    </row>
    <row r="56" spans="2:19" x14ac:dyDescent="0.25">
      <c r="B56" s="2" t="s">
        <v>75</v>
      </c>
      <c r="C56" s="2" t="s">
        <v>73</v>
      </c>
      <c r="D56" s="2" t="s">
        <v>170</v>
      </c>
      <c r="E56" s="37" t="s">
        <v>171</v>
      </c>
      <c r="F56" s="51">
        <v>3125</v>
      </c>
      <c r="G56" s="53">
        <v>4.3200000000000002E-2</v>
      </c>
      <c r="H56" s="48"/>
      <c r="I56" s="45">
        <f t="shared" si="0"/>
        <v>3260</v>
      </c>
      <c r="J56" s="55"/>
      <c r="K56" s="63">
        <v>7.1999999999999995E-2</v>
      </c>
      <c r="L56" s="62">
        <f t="shared" si="1"/>
        <v>3494.7200000000003</v>
      </c>
      <c r="M56" s="2"/>
      <c r="N56" s="36"/>
      <c r="O56" s="2"/>
      <c r="P56" s="2"/>
      <c r="Q56" s="2"/>
      <c r="R56" s="2"/>
      <c r="S56" s="2"/>
    </row>
    <row r="57" spans="2:19" x14ac:dyDescent="0.25">
      <c r="B57" s="2" t="s">
        <v>76</v>
      </c>
      <c r="C57" s="2" t="s">
        <v>73</v>
      </c>
      <c r="D57" s="2" t="s">
        <v>170</v>
      </c>
      <c r="E57" s="37" t="s">
        <v>172</v>
      </c>
      <c r="F57" s="51">
        <v>2725</v>
      </c>
      <c r="G57" s="53">
        <v>4.3200000000000002E-2</v>
      </c>
      <c r="H57" s="48"/>
      <c r="I57" s="45">
        <f t="shared" si="0"/>
        <v>2842.72</v>
      </c>
      <c r="J57" s="55"/>
      <c r="K57" s="63">
        <v>7.1999999999999995E-2</v>
      </c>
      <c r="L57" s="62">
        <f t="shared" si="1"/>
        <v>3047.3958400000001</v>
      </c>
      <c r="M57" s="2"/>
      <c r="N57" s="36"/>
      <c r="O57" s="2"/>
      <c r="P57" s="2"/>
      <c r="Q57" s="2"/>
      <c r="R57" s="2"/>
      <c r="S57" s="2"/>
    </row>
    <row r="58" spans="2:19" x14ac:dyDescent="0.25">
      <c r="B58" s="2" t="s">
        <v>77</v>
      </c>
      <c r="C58" s="2" t="s">
        <v>73</v>
      </c>
      <c r="D58" s="2" t="s">
        <v>173</v>
      </c>
      <c r="E58" s="37" t="s">
        <v>117</v>
      </c>
      <c r="F58" s="51">
        <v>395</v>
      </c>
      <c r="G58" s="53">
        <v>4.3200000000000002E-2</v>
      </c>
      <c r="H58" s="48"/>
      <c r="I58" s="45">
        <f t="shared" si="0"/>
        <v>412.06400000000002</v>
      </c>
      <c r="J58" s="55"/>
      <c r="K58" s="63">
        <v>7.1999999999999995E-2</v>
      </c>
      <c r="L58" s="62">
        <f t="shared" si="1"/>
        <v>441.73260800000003</v>
      </c>
      <c r="M58" s="2"/>
      <c r="N58" s="36"/>
      <c r="O58" s="2"/>
      <c r="P58" s="2"/>
      <c r="Q58" s="2"/>
      <c r="R58" s="2"/>
      <c r="S58" s="2"/>
    </row>
    <row r="59" spans="2:19" x14ac:dyDescent="0.25">
      <c r="B59" s="2" t="s">
        <v>78</v>
      </c>
      <c r="C59" s="2" t="s">
        <v>73</v>
      </c>
      <c r="D59" s="2" t="s">
        <v>174</v>
      </c>
      <c r="E59" s="37" t="s">
        <v>175</v>
      </c>
      <c r="F59" s="51">
        <v>180</v>
      </c>
      <c r="G59" s="53">
        <v>4.3200000000000002E-2</v>
      </c>
      <c r="H59" s="48"/>
      <c r="I59" s="45">
        <f t="shared" si="0"/>
        <v>187.77600000000001</v>
      </c>
      <c r="J59" s="55"/>
      <c r="K59" s="63">
        <v>7.1999999999999995E-2</v>
      </c>
      <c r="L59" s="62">
        <f t="shared" si="1"/>
        <v>201.29587200000003</v>
      </c>
      <c r="M59" s="2"/>
      <c r="N59" s="36"/>
      <c r="O59" s="2"/>
      <c r="P59" s="2"/>
      <c r="Q59" s="2"/>
      <c r="R59" s="2"/>
      <c r="S59" s="2"/>
    </row>
    <row r="60" spans="2:19" x14ac:dyDescent="0.25">
      <c r="B60" s="2" t="s">
        <v>79</v>
      </c>
      <c r="C60" s="2" t="s">
        <v>73</v>
      </c>
      <c r="D60" s="2" t="s">
        <v>176</v>
      </c>
      <c r="E60" s="37" t="s">
        <v>177</v>
      </c>
      <c r="F60" s="51">
        <v>260</v>
      </c>
      <c r="G60" s="53">
        <v>4.3200000000000002E-2</v>
      </c>
      <c r="H60" s="48"/>
      <c r="I60" s="45">
        <f t="shared" si="0"/>
        <v>271.23200000000003</v>
      </c>
      <c r="J60" s="55"/>
      <c r="K60" s="63">
        <v>7.1999999999999995E-2</v>
      </c>
      <c r="L60" s="62">
        <f t="shared" si="1"/>
        <v>290.76070400000003</v>
      </c>
      <c r="M60" s="2"/>
      <c r="N60" s="36"/>
      <c r="O60" s="2"/>
      <c r="P60" s="2"/>
      <c r="Q60" s="2"/>
      <c r="R60" s="2"/>
      <c r="S60" s="2"/>
    </row>
    <row r="61" spans="2:19" x14ac:dyDescent="0.25">
      <c r="B61" s="2" t="s">
        <v>80</v>
      </c>
      <c r="C61" s="2" t="s">
        <v>73</v>
      </c>
      <c r="D61" s="2" t="s">
        <v>178</v>
      </c>
      <c r="E61" s="37" t="s">
        <v>179</v>
      </c>
      <c r="F61" s="51">
        <v>709</v>
      </c>
      <c r="G61" s="53">
        <v>4.3200000000000002E-2</v>
      </c>
      <c r="H61" s="48"/>
      <c r="I61" s="45">
        <f t="shared" si="0"/>
        <v>739.62879999999996</v>
      </c>
      <c r="J61" s="55"/>
      <c r="K61" s="63">
        <v>7.1999999999999995E-2</v>
      </c>
      <c r="L61" s="62">
        <f t="shared" si="1"/>
        <v>792.88207360000001</v>
      </c>
      <c r="M61" s="2"/>
      <c r="N61" s="36"/>
      <c r="O61" s="2"/>
      <c r="P61" s="2"/>
      <c r="Q61" s="2"/>
      <c r="R61" s="2"/>
      <c r="S61" s="2"/>
    </row>
    <row r="62" spans="2:19" x14ac:dyDescent="0.25">
      <c r="B62" s="2" t="s">
        <v>81</v>
      </c>
      <c r="C62" s="2" t="s">
        <v>73</v>
      </c>
      <c r="D62" s="2" t="s">
        <v>174</v>
      </c>
      <c r="E62" s="37" t="s">
        <v>175</v>
      </c>
      <c r="F62" s="51">
        <v>180</v>
      </c>
      <c r="G62" s="53">
        <v>4.3200000000000002E-2</v>
      </c>
      <c r="H62" s="48"/>
      <c r="I62" s="45">
        <f t="shared" si="0"/>
        <v>187.77600000000001</v>
      </c>
      <c r="J62" s="55"/>
      <c r="K62" s="63">
        <v>7.1999999999999995E-2</v>
      </c>
      <c r="L62" s="62">
        <f t="shared" si="1"/>
        <v>201.29587200000003</v>
      </c>
      <c r="M62" s="2"/>
      <c r="N62" s="36"/>
      <c r="O62" s="2"/>
      <c r="P62" s="2"/>
      <c r="Q62" s="2"/>
      <c r="R62" s="2"/>
      <c r="S62" s="2"/>
    </row>
    <row r="63" spans="2:19" x14ac:dyDescent="0.25">
      <c r="B63" s="2" t="s">
        <v>82</v>
      </c>
      <c r="C63" s="2" t="s">
        <v>73</v>
      </c>
      <c r="D63" s="2" t="s">
        <v>180</v>
      </c>
      <c r="E63" s="37" t="s">
        <v>181</v>
      </c>
      <c r="F63" s="51">
        <v>180</v>
      </c>
      <c r="G63" s="53">
        <v>4.3200000000000002E-2</v>
      </c>
      <c r="H63" s="48"/>
      <c r="I63" s="45">
        <f t="shared" si="0"/>
        <v>187.77600000000001</v>
      </c>
      <c r="J63" s="55"/>
      <c r="K63" s="63">
        <v>7.1999999999999995E-2</v>
      </c>
      <c r="L63" s="62">
        <f t="shared" si="1"/>
        <v>201.29587200000003</v>
      </c>
      <c r="M63" s="2"/>
      <c r="N63" s="36"/>
      <c r="O63" s="2"/>
      <c r="P63" s="2"/>
      <c r="Q63" s="2"/>
      <c r="R63" s="2"/>
      <c r="S63" s="2"/>
    </row>
    <row r="64" spans="2:19" x14ac:dyDescent="0.25">
      <c r="B64" s="2" t="s">
        <v>83</v>
      </c>
      <c r="C64" s="2" t="s">
        <v>73</v>
      </c>
      <c r="D64" s="2" t="s">
        <v>182</v>
      </c>
      <c r="E64" s="37" t="s">
        <v>183</v>
      </c>
      <c r="F64" s="51">
        <v>762</v>
      </c>
      <c r="G64" s="53">
        <v>4.3200000000000002E-2</v>
      </c>
      <c r="H64" s="48"/>
      <c r="I64" s="45">
        <f t="shared" si="0"/>
        <v>794.91840000000002</v>
      </c>
      <c r="J64" s="55"/>
      <c r="K64" s="63">
        <v>7.1999999999999995E-2</v>
      </c>
      <c r="L64" s="62">
        <f t="shared" si="1"/>
        <v>852.15252480000004</v>
      </c>
      <c r="M64" s="2"/>
      <c r="N64" s="36"/>
      <c r="O64" s="2"/>
      <c r="P64" s="2"/>
      <c r="Q64" s="2"/>
      <c r="R64" s="2"/>
      <c r="S64" s="2"/>
    </row>
    <row r="65" spans="2:19" x14ac:dyDescent="0.25">
      <c r="B65" s="2" t="s">
        <v>84</v>
      </c>
      <c r="C65" s="2" t="s">
        <v>73</v>
      </c>
      <c r="D65" s="2" t="s">
        <v>182</v>
      </c>
      <c r="E65" s="37" t="s">
        <v>184</v>
      </c>
      <c r="F65" s="51">
        <v>605</v>
      </c>
      <c r="G65" s="53">
        <v>4.3200000000000002E-2</v>
      </c>
      <c r="H65" s="48"/>
      <c r="I65" s="45">
        <f t="shared" si="0"/>
        <v>631.13599999999997</v>
      </c>
      <c r="J65" s="55"/>
      <c r="K65" s="63">
        <v>7.1999999999999995E-2</v>
      </c>
      <c r="L65" s="62">
        <f t="shared" si="1"/>
        <v>676.57779200000004</v>
      </c>
      <c r="M65" s="2"/>
      <c r="N65" s="36"/>
      <c r="O65" s="2"/>
      <c r="P65" s="2"/>
      <c r="Q65" s="2"/>
      <c r="R65" s="2"/>
      <c r="S65" s="2"/>
    </row>
    <row r="66" spans="2:19" ht="16.5" thickBot="1" x14ac:dyDescent="0.3">
      <c r="B66" s="2" t="s">
        <v>85</v>
      </c>
      <c r="C66" s="2" t="s">
        <v>73</v>
      </c>
      <c r="D66" s="2" t="s">
        <v>182</v>
      </c>
      <c r="E66" s="37" t="s">
        <v>185</v>
      </c>
      <c r="F66" s="51">
        <v>840</v>
      </c>
      <c r="G66" s="58">
        <v>4.3200000000000002E-2</v>
      </c>
      <c r="H66" s="59"/>
      <c r="I66" s="60">
        <f t="shared" si="0"/>
        <v>876.28800000000001</v>
      </c>
      <c r="J66" s="61"/>
      <c r="K66" s="63">
        <v>7.1999999999999995E-2</v>
      </c>
      <c r="L66" s="62">
        <f t="shared" si="1"/>
        <v>939.38073600000007</v>
      </c>
      <c r="M66" s="2"/>
      <c r="N66" s="36"/>
      <c r="O66" s="2"/>
      <c r="P66" s="2"/>
      <c r="Q66" s="2"/>
      <c r="R66" s="2"/>
      <c r="S66" s="2"/>
    </row>
  </sheetData>
  <mergeCells count="2">
    <mergeCell ref="G3:J3"/>
    <mergeCell ref="K3:S3"/>
  </mergeCells>
  <pageMargins left="0.7" right="0.7" top="0.75" bottom="0.75" header="0.3" footer="0.3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Office BOG</vt:lpstr>
      <vt:lpstr>Education BOG</vt:lpstr>
    </vt:vector>
  </TitlesOfParts>
  <Company>NSW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Tuttolomondo</dc:creator>
  <cp:lastModifiedBy>Colin Matthews</cp:lastModifiedBy>
  <cp:lastPrinted>2023-06-19T03:55:06Z</cp:lastPrinted>
  <dcterms:created xsi:type="dcterms:W3CDTF">2023-04-12T06:26:53Z</dcterms:created>
  <dcterms:modified xsi:type="dcterms:W3CDTF">2023-06-23T03:14:15Z</dcterms:modified>
</cp:coreProperties>
</file>